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17"/>
  <workbookPr/>
  <mc:AlternateContent xmlns:mc="http://schemas.openxmlformats.org/markup-compatibility/2006">
    <mc:Choice Requires="x15">
      <x15ac:absPath xmlns:x15ac="http://schemas.microsoft.com/office/spreadsheetml/2010/11/ac" url="G:\Sales Administration\PRIJSLIJSTEN\2025\ENDUSER\"/>
    </mc:Choice>
  </mc:AlternateContent>
  <xr:revisionPtr revIDLastSave="0" documentId="13_ncr:1_{4DFB965D-AAA5-492B-97A2-ABC2A42742BF}" xr6:coauthVersionLast="47" xr6:coauthVersionMax="47" xr10:uidLastSave="{00000000-0000-0000-0000-000000000000}"/>
  <bookViews>
    <workbookView xWindow="-24120" yWindow="-120" windowWidth="24240" windowHeight="13020" xr2:uid="{00000000-000D-0000-FFFF-FFFF00000000}"/>
  </bookViews>
  <sheets>
    <sheet name="COLLECTION HARVEST 2025" sheetId="1" r:id="rId1"/>
  </sheets>
  <definedNames>
    <definedName name="_xlnm._FilterDatabase" localSheetId="0" hidden="1">'COLLECTION HARVEST 2025'!$A$2:$I$387</definedName>
    <definedName name="_xlnm.Print_Titles" localSheetId="0">'COLLECTION HARVEST 2025'!$2:$2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79" i="1" l="1"/>
  <c r="L278" i="1"/>
  <c r="L277" i="1"/>
  <c r="J279" i="1"/>
  <c r="J278" i="1"/>
  <c r="J277" i="1"/>
  <c r="J276" i="1"/>
  <c r="L276" i="1"/>
  <c r="F279" i="1"/>
  <c r="F278" i="1"/>
  <c r="F277" i="1"/>
  <c r="F276" i="1"/>
  <c r="L297" i="1"/>
  <c r="L296" i="1"/>
  <c r="L295" i="1"/>
  <c r="L294" i="1"/>
  <c r="L293" i="1"/>
  <c r="L292" i="1"/>
  <c r="L291" i="1"/>
  <c r="J297" i="1"/>
  <c r="J296" i="1"/>
  <c r="J295" i="1"/>
  <c r="J294" i="1"/>
  <c r="J293" i="1"/>
  <c r="J292" i="1"/>
  <c r="J291" i="1"/>
  <c r="J290" i="1"/>
  <c r="L290" i="1"/>
  <c r="F297" i="1"/>
  <c r="F296" i="1"/>
  <c r="F295" i="1"/>
  <c r="F294" i="1"/>
  <c r="F293" i="1"/>
  <c r="F292" i="1"/>
  <c r="F291" i="1"/>
  <c r="F290" i="1"/>
  <c r="L307" i="1"/>
  <c r="L306" i="1"/>
  <c r="L305" i="1"/>
  <c r="L304" i="1"/>
  <c r="L303" i="1"/>
  <c r="L302" i="1"/>
  <c r="L301" i="1"/>
  <c r="L300" i="1"/>
  <c r="L299" i="1"/>
  <c r="J307" i="1"/>
  <c r="J306" i="1"/>
  <c r="J305" i="1"/>
  <c r="J304" i="1"/>
  <c r="J303" i="1"/>
  <c r="J302" i="1"/>
  <c r="J301" i="1"/>
  <c r="J300" i="1"/>
  <c r="J299" i="1"/>
  <c r="J298" i="1"/>
  <c r="L298" i="1"/>
  <c r="F307" i="1"/>
  <c r="F306" i="1"/>
  <c r="F305" i="1"/>
  <c r="F304" i="1"/>
  <c r="F303" i="1"/>
  <c r="F302" i="1"/>
  <c r="F301" i="1"/>
  <c r="F300" i="1"/>
  <c r="F299" i="1"/>
  <c r="F298" i="1"/>
  <c r="L289" i="1"/>
  <c r="L288" i="1"/>
  <c r="L287" i="1"/>
  <c r="L286" i="1"/>
  <c r="J289" i="1"/>
  <c r="J288" i="1"/>
  <c r="J287" i="1"/>
  <c r="J286" i="1"/>
  <c r="J285" i="1"/>
  <c r="L285" i="1"/>
  <c r="F289" i="1"/>
  <c r="F288" i="1"/>
  <c r="F287" i="1"/>
  <c r="F286" i="1"/>
  <c r="F285" i="1"/>
  <c r="L311" i="1"/>
  <c r="J311" i="1"/>
  <c r="J310" i="1"/>
  <c r="L310" i="1"/>
  <c r="F311" i="1"/>
  <c r="F310" i="1"/>
  <c r="J309" i="1"/>
  <c r="L309" i="1"/>
  <c r="J308" i="1"/>
  <c r="L308" i="1"/>
  <c r="F309" i="1"/>
  <c r="F308" i="1"/>
  <c r="L284" i="1"/>
  <c r="L283" i="1"/>
  <c r="L282" i="1"/>
  <c r="L281" i="1"/>
  <c r="J284" i="1"/>
  <c r="J283" i="1"/>
  <c r="J282" i="1"/>
  <c r="J281" i="1"/>
  <c r="J280" i="1"/>
  <c r="L280" i="1"/>
  <c r="F284" i="1"/>
  <c r="F283" i="1"/>
  <c r="F282" i="1"/>
  <c r="F281" i="1"/>
  <c r="F280" i="1"/>
  <c r="L45" i="1"/>
  <c r="L44" i="1"/>
  <c r="L43" i="1"/>
  <c r="L42" i="1"/>
  <c r="L41" i="1"/>
  <c r="L40" i="1"/>
  <c r="J45" i="1"/>
  <c r="J44" i="1"/>
  <c r="J43" i="1"/>
  <c r="J42" i="1"/>
  <c r="J41" i="1"/>
  <c r="J40" i="1"/>
  <c r="J39" i="1"/>
  <c r="L39" i="1"/>
  <c r="F45" i="1"/>
  <c r="F44" i="1"/>
  <c r="F43" i="1"/>
  <c r="F42" i="1"/>
  <c r="F41" i="1"/>
  <c r="F40" i="1"/>
  <c r="F39" i="1"/>
  <c r="L7" i="1"/>
  <c r="L10" i="1"/>
  <c r="L11" i="1"/>
  <c r="L17" i="1"/>
  <c r="L27" i="1"/>
  <c r="L30" i="1"/>
  <c r="L31" i="1"/>
  <c r="L37" i="1"/>
  <c r="L54" i="1"/>
  <c r="L55" i="1"/>
  <c r="L61" i="1"/>
  <c r="L71" i="1"/>
  <c r="L74" i="1"/>
  <c r="L75" i="1"/>
  <c r="L81" i="1"/>
  <c r="L91" i="1"/>
  <c r="L94" i="1"/>
  <c r="L95" i="1"/>
  <c r="L98" i="1"/>
  <c r="L108" i="1"/>
  <c r="L111" i="1"/>
  <c r="L112" i="1"/>
  <c r="L118" i="1"/>
  <c r="L124" i="1"/>
  <c r="L127" i="1"/>
  <c r="L128" i="1"/>
  <c r="L134" i="1"/>
  <c r="L144" i="1"/>
  <c r="L147" i="1"/>
  <c r="L148" i="1"/>
  <c r="L154" i="1"/>
  <c r="L164" i="1"/>
  <c r="L167" i="1"/>
  <c r="L168" i="1"/>
  <c r="L174" i="1"/>
  <c r="L184" i="1"/>
  <c r="L187" i="1"/>
  <c r="L188" i="1"/>
  <c r="L198" i="1"/>
  <c r="L208" i="1"/>
  <c r="L216" i="1"/>
  <c r="L219" i="1"/>
  <c r="L220" i="1"/>
  <c r="L226" i="1"/>
  <c r="L236" i="1"/>
  <c r="L239" i="1"/>
  <c r="L240" i="1"/>
  <c r="L246" i="1"/>
  <c r="L256" i="1"/>
  <c r="L259" i="1"/>
  <c r="L260" i="1"/>
  <c r="L266" i="1"/>
  <c r="L270" i="1"/>
  <c r="L315" i="1"/>
  <c r="L325" i="1"/>
  <c r="L328" i="1"/>
  <c r="L329" i="1"/>
  <c r="L335" i="1"/>
  <c r="L345" i="1"/>
  <c r="L348" i="1"/>
  <c r="L349" i="1"/>
  <c r="L355" i="1"/>
  <c r="L365" i="1"/>
  <c r="L368" i="1"/>
  <c r="L369" i="1"/>
  <c r="L375" i="1"/>
  <c r="L385" i="1"/>
  <c r="L388" i="1"/>
  <c r="L389" i="1"/>
  <c r="J8" i="1"/>
  <c r="J10" i="1"/>
  <c r="J13" i="1"/>
  <c r="J15" i="1"/>
  <c r="J17" i="1"/>
  <c r="J18" i="1"/>
  <c r="J28" i="1"/>
  <c r="J30" i="1"/>
  <c r="J33" i="1"/>
  <c r="J35" i="1"/>
  <c r="J37" i="1"/>
  <c r="J38" i="1"/>
  <c r="J54" i="1"/>
  <c r="J57" i="1"/>
  <c r="J59" i="1"/>
  <c r="J61" i="1"/>
  <c r="J62" i="1"/>
  <c r="J72" i="1"/>
  <c r="J74" i="1"/>
  <c r="J77" i="1"/>
  <c r="J79" i="1"/>
  <c r="J81" i="1"/>
  <c r="J82" i="1"/>
  <c r="J92" i="1"/>
  <c r="J94" i="1"/>
  <c r="J98" i="1"/>
  <c r="J99" i="1"/>
  <c r="J109" i="1"/>
  <c r="J111" i="1"/>
  <c r="J114" i="1"/>
  <c r="J116" i="1"/>
  <c r="J118" i="1"/>
  <c r="J119" i="1"/>
  <c r="J125" i="1"/>
  <c r="J127" i="1"/>
  <c r="J130" i="1"/>
  <c r="J132" i="1"/>
  <c r="J134" i="1"/>
  <c r="J135" i="1"/>
  <c r="J145" i="1"/>
  <c r="J147" i="1"/>
  <c r="J150" i="1"/>
  <c r="J152" i="1"/>
  <c r="J154" i="1"/>
  <c r="J155" i="1"/>
  <c r="J165" i="1"/>
  <c r="J167" i="1"/>
  <c r="J170" i="1"/>
  <c r="J172" i="1"/>
  <c r="J174" i="1"/>
  <c r="J175" i="1"/>
  <c r="J185" i="1"/>
  <c r="J187" i="1"/>
  <c r="J190" i="1"/>
  <c r="J192" i="1"/>
  <c r="J194" i="1"/>
  <c r="J195" i="1"/>
  <c r="J198" i="1"/>
  <c r="J199" i="1"/>
  <c r="J209" i="1"/>
  <c r="J217" i="1"/>
  <c r="J219" i="1"/>
  <c r="J222" i="1"/>
  <c r="J224" i="1"/>
  <c r="J226" i="1"/>
  <c r="J227" i="1"/>
  <c r="J237" i="1"/>
  <c r="J239" i="1"/>
  <c r="J242" i="1"/>
  <c r="J244" i="1"/>
  <c r="J246" i="1"/>
  <c r="J247" i="1"/>
  <c r="J257" i="1"/>
  <c r="J259" i="1"/>
  <c r="J262" i="1"/>
  <c r="J264" i="1"/>
  <c r="J266" i="1"/>
  <c r="J267" i="1"/>
  <c r="J272" i="1"/>
  <c r="J274" i="1"/>
  <c r="J313" i="1"/>
  <c r="J315" i="1"/>
  <c r="J316" i="1"/>
  <c r="J326" i="1"/>
  <c r="J328" i="1"/>
  <c r="J331" i="1"/>
  <c r="J333" i="1"/>
  <c r="J335" i="1"/>
  <c r="J336" i="1"/>
  <c r="J346" i="1"/>
  <c r="J348" i="1"/>
  <c r="J351" i="1"/>
  <c r="J353" i="1"/>
  <c r="J355" i="1"/>
  <c r="J356" i="1"/>
  <c r="J366" i="1"/>
  <c r="J368" i="1"/>
  <c r="J371" i="1"/>
  <c r="J373" i="1"/>
  <c r="J375" i="1"/>
  <c r="J376" i="1"/>
  <c r="J386" i="1"/>
  <c r="J388" i="1"/>
  <c r="J391" i="1"/>
  <c r="J393" i="1"/>
  <c r="J3" i="1"/>
  <c r="L4" i="1"/>
  <c r="L5" i="1"/>
  <c r="L6" i="1"/>
  <c r="J7" i="1"/>
  <c r="L8" i="1"/>
  <c r="L9" i="1"/>
  <c r="J11" i="1"/>
  <c r="J12" i="1"/>
  <c r="L13" i="1"/>
  <c r="J14" i="1"/>
  <c r="L15" i="1"/>
  <c r="J16" i="1"/>
  <c r="L18" i="1"/>
  <c r="J19" i="1"/>
  <c r="J20" i="1"/>
  <c r="J21" i="1"/>
  <c r="J22" i="1"/>
  <c r="J23" i="1"/>
  <c r="L24" i="1"/>
  <c r="L25" i="1"/>
  <c r="L26" i="1"/>
  <c r="J27" i="1"/>
  <c r="L28" i="1"/>
  <c r="L29" i="1"/>
  <c r="J31" i="1"/>
  <c r="J32" i="1"/>
  <c r="L33" i="1"/>
  <c r="J34" i="1"/>
  <c r="L35" i="1"/>
  <c r="J36" i="1"/>
  <c r="L38" i="1"/>
  <c r="J46" i="1"/>
  <c r="J47" i="1"/>
  <c r="J48" i="1"/>
  <c r="J49" i="1"/>
  <c r="J50" i="1"/>
  <c r="L51" i="1"/>
  <c r="L52" i="1"/>
  <c r="L53" i="1"/>
  <c r="J55" i="1"/>
  <c r="J56" i="1"/>
  <c r="L57" i="1"/>
  <c r="J58" i="1"/>
  <c r="L59" i="1"/>
  <c r="J60" i="1"/>
  <c r="L62" i="1"/>
  <c r="J63" i="1"/>
  <c r="J64" i="1"/>
  <c r="J65" i="1"/>
  <c r="J66" i="1"/>
  <c r="J67" i="1"/>
  <c r="L68" i="1"/>
  <c r="L69" i="1"/>
  <c r="L70" i="1"/>
  <c r="J71" i="1"/>
  <c r="L72" i="1"/>
  <c r="L73" i="1"/>
  <c r="J75" i="1"/>
  <c r="J76" i="1"/>
  <c r="L77" i="1"/>
  <c r="J78" i="1"/>
  <c r="L79" i="1"/>
  <c r="J80" i="1"/>
  <c r="L82" i="1"/>
  <c r="J83" i="1"/>
  <c r="J84" i="1"/>
  <c r="J85" i="1"/>
  <c r="J86" i="1"/>
  <c r="J87" i="1"/>
  <c r="L88" i="1"/>
  <c r="L89" i="1"/>
  <c r="L90" i="1"/>
  <c r="J91" i="1"/>
  <c r="L92" i="1"/>
  <c r="L93" i="1"/>
  <c r="J95" i="1"/>
  <c r="J96" i="1"/>
  <c r="J97" i="1"/>
  <c r="L99" i="1"/>
  <c r="J100" i="1"/>
  <c r="J101" i="1"/>
  <c r="J102" i="1"/>
  <c r="J103" i="1"/>
  <c r="J104" i="1"/>
  <c r="L105" i="1"/>
  <c r="L106" i="1"/>
  <c r="L107" i="1"/>
  <c r="J108" i="1"/>
  <c r="L109" i="1"/>
  <c r="L110" i="1"/>
  <c r="J112" i="1"/>
  <c r="J113" i="1"/>
  <c r="L114" i="1"/>
  <c r="J115" i="1"/>
  <c r="L116" i="1"/>
  <c r="J117" i="1"/>
  <c r="L119" i="1"/>
  <c r="J120" i="1"/>
  <c r="L121" i="1"/>
  <c r="L122" i="1"/>
  <c r="L123" i="1"/>
  <c r="J124" i="1"/>
  <c r="L125" i="1"/>
  <c r="L126" i="1"/>
  <c r="J128" i="1"/>
  <c r="J129" i="1"/>
  <c r="L130" i="1"/>
  <c r="J131" i="1"/>
  <c r="L132" i="1"/>
  <c r="J133" i="1"/>
  <c r="L135" i="1"/>
  <c r="J136" i="1"/>
  <c r="J137" i="1"/>
  <c r="J138" i="1"/>
  <c r="J139" i="1"/>
  <c r="J140" i="1"/>
  <c r="L141" i="1"/>
  <c r="L142" i="1"/>
  <c r="L143" i="1"/>
  <c r="J144" i="1"/>
  <c r="L145" i="1"/>
  <c r="L146" i="1"/>
  <c r="J148" i="1"/>
  <c r="J149" i="1"/>
  <c r="L150" i="1"/>
  <c r="J151" i="1"/>
  <c r="L152" i="1"/>
  <c r="J153" i="1"/>
  <c r="L155" i="1"/>
  <c r="J156" i="1"/>
  <c r="J157" i="1"/>
  <c r="J158" i="1"/>
  <c r="J159" i="1"/>
  <c r="J160" i="1"/>
  <c r="L161" i="1"/>
  <c r="L162" i="1"/>
  <c r="L163" i="1"/>
  <c r="J164" i="1"/>
  <c r="L165" i="1"/>
  <c r="L166" i="1"/>
  <c r="J168" i="1"/>
  <c r="J169" i="1"/>
  <c r="L170" i="1"/>
  <c r="J171" i="1"/>
  <c r="L172" i="1"/>
  <c r="J173" i="1"/>
  <c r="L175" i="1"/>
  <c r="J176" i="1"/>
  <c r="J177" i="1"/>
  <c r="J178" i="1"/>
  <c r="J179" i="1"/>
  <c r="J180" i="1"/>
  <c r="L181" i="1"/>
  <c r="L182" i="1"/>
  <c r="L183" i="1"/>
  <c r="J184" i="1"/>
  <c r="L185" i="1"/>
  <c r="L186" i="1"/>
  <c r="J188" i="1"/>
  <c r="J189" i="1"/>
  <c r="L190" i="1"/>
  <c r="J191" i="1"/>
  <c r="L192" i="1"/>
  <c r="J193" i="1"/>
  <c r="L194" i="1"/>
  <c r="L195" i="1"/>
  <c r="J196" i="1"/>
  <c r="J197" i="1"/>
  <c r="L199" i="1"/>
  <c r="J200" i="1"/>
  <c r="J201" i="1"/>
  <c r="J202" i="1"/>
  <c r="J203" i="1"/>
  <c r="J204" i="1"/>
  <c r="L205" i="1"/>
  <c r="L206" i="1"/>
  <c r="L207" i="1"/>
  <c r="J208" i="1"/>
  <c r="L209" i="1"/>
  <c r="L210" i="1"/>
  <c r="J211" i="1"/>
  <c r="J212" i="1"/>
  <c r="L213" i="1"/>
  <c r="L214" i="1"/>
  <c r="L215" i="1"/>
  <c r="J216" i="1"/>
  <c r="L217" i="1"/>
  <c r="L218" i="1"/>
  <c r="J220" i="1"/>
  <c r="J221" i="1"/>
  <c r="L222" i="1"/>
  <c r="J223" i="1"/>
  <c r="L224" i="1"/>
  <c r="J225" i="1"/>
  <c r="L227" i="1"/>
  <c r="J228" i="1"/>
  <c r="J229" i="1"/>
  <c r="J230" i="1"/>
  <c r="J231" i="1"/>
  <c r="J232" i="1"/>
  <c r="L233" i="1"/>
  <c r="L234" i="1"/>
  <c r="L235" i="1"/>
  <c r="J236" i="1"/>
  <c r="L237" i="1"/>
  <c r="L238" i="1"/>
  <c r="J240" i="1"/>
  <c r="J241" i="1"/>
  <c r="L242" i="1"/>
  <c r="J243" i="1"/>
  <c r="L244" i="1"/>
  <c r="J245" i="1"/>
  <c r="L247" i="1"/>
  <c r="J248" i="1"/>
  <c r="J249" i="1"/>
  <c r="J250" i="1"/>
  <c r="J251" i="1"/>
  <c r="J252" i="1"/>
  <c r="L253" i="1"/>
  <c r="L254" i="1"/>
  <c r="L255" i="1"/>
  <c r="J256" i="1"/>
  <c r="L257" i="1"/>
  <c r="L258" i="1"/>
  <c r="J260" i="1"/>
  <c r="J261" i="1"/>
  <c r="L262" i="1"/>
  <c r="J263" i="1"/>
  <c r="L264" i="1"/>
  <c r="J265" i="1"/>
  <c r="L267" i="1"/>
  <c r="J268" i="1"/>
  <c r="J269" i="1"/>
  <c r="J270" i="1"/>
  <c r="J271" i="1"/>
  <c r="L272" i="1"/>
  <c r="J273" i="1"/>
  <c r="L274" i="1"/>
  <c r="J275" i="1"/>
  <c r="J312" i="1"/>
  <c r="L313" i="1"/>
  <c r="J314" i="1"/>
  <c r="L316" i="1"/>
  <c r="J317" i="1"/>
  <c r="J318" i="1"/>
  <c r="J319" i="1"/>
  <c r="J320" i="1"/>
  <c r="J321" i="1"/>
  <c r="L322" i="1"/>
  <c r="L323" i="1"/>
  <c r="L324" i="1"/>
  <c r="J325" i="1"/>
  <c r="L326" i="1"/>
  <c r="L327" i="1"/>
  <c r="J329" i="1"/>
  <c r="J330" i="1"/>
  <c r="L331" i="1"/>
  <c r="J332" i="1"/>
  <c r="L333" i="1"/>
  <c r="J334" i="1"/>
  <c r="L336" i="1"/>
  <c r="J337" i="1"/>
  <c r="J338" i="1"/>
  <c r="J339" i="1"/>
  <c r="J340" i="1"/>
  <c r="J341" i="1"/>
  <c r="L342" i="1"/>
  <c r="L343" i="1"/>
  <c r="L344" i="1"/>
  <c r="J345" i="1"/>
  <c r="L346" i="1"/>
  <c r="L347" i="1"/>
  <c r="J349" i="1"/>
  <c r="J350" i="1"/>
  <c r="L351" i="1"/>
  <c r="J352" i="1"/>
  <c r="L353" i="1"/>
  <c r="J354" i="1"/>
  <c r="L356" i="1"/>
  <c r="J357" i="1"/>
  <c r="J358" i="1"/>
  <c r="J359" i="1"/>
  <c r="J360" i="1"/>
  <c r="J361" i="1"/>
  <c r="L362" i="1"/>
  <c r="L363" i="1"/>
  <c r="L364" i="1"/>
  <c r="J365" i="1"/>
  <c r="L366" i="1"/>
  <c r="L367" i="1"/>
  <c r="J369" i="1"/>
  <c r="J370" i="1"/>
  <c r="L371" i="1"/>
  <c r="J372" i="1"/>
  <c r="L373" i="1"/>
  <c r="J374" i="1"/>
  <c r="L376" i="1"/>
  <c r="J377" i="1"/>
  <c r="J378" i="1"/>
  <c r="J379" i="1"/>
  <c r="J380" i="1"/>
  <c r="J381" i="1"/>
  <c r="L382" i="1"/>
  <c r="L383" i="1"/>
  <c r="L384" i="1"/>
  <c r="J385" i="1"/>
  <c r="L386" i="1"/>
  <c r="L387" i="1"/>
  <c r="J389" i="1"/>
  <c r="J390" i="1"/>
  <c r="L391" i="1"/>
  <c r="J392" i="1"/>
  <c r="L393" i="1"/>
  <c r="L381" i="1" l="1"/>
  <c r="L361" i="1"/>
  <c r="L341" i="1"/>
  <c r="L321" i="1"/>
  <c r="L252" i="1"/>
  <c r="L232" i="1"/>
  <c r="L212" i="1"/>
  <c r="L204" i="1"/>
  <c r="L180" i="1"/>
  <c r="L160" i="1"/>
  <c r="L140" i="1"/>
  <c r="L120" i="1"/>
  <c r="L104" i="1"/>
  <c r="L87" i="1"/>
  <c r="L67" i="1"/>
  <c r="L50" i="1"/>
  <c r="L23" i="1"/>
  <c r="J387" i="1"/>
  <c r="J367" i="1"/>
  <c r="J347" i="1"/>
  <c r="J327" i="1"/>
  <c r="J258" i="1"/>
  <c r="J238" i="1"/>
  <c r="J218" i="1"/>
  <c r="J210" i="1"/>
  <c r="J186" i="1"/>
  <c r="J166" i="1"/>
  <c r="J146" i="1"/>
  <c r="J126" i="1"/>
  <c r="J110" i="1"/>
  <c r="J93" i="1"/>
  <c r="J73" i="1"/>
  <c r="J53" i="1"/>
  <c r="J29" i="1"/>
  <c r="J9" i="1"/>
  <c r="L380" i="1"/>
  <c r="L360" i="1"/>
  <c r="L340" i="1"/>
  <c r="L320" i="1"/>
  <c r="L251" i="1"/>
  <c r="L231" i="1"/>
  <c r="L211" i="1"/>
  <c r="L203" i="1"/>
  <c r="L179" i="1"/>
  <c r="L159" i="1"/>
  <c r="L139" i="1"/>
  <c r="L103" i="1"/>
  <c r="L86" i="1"/>
  <c r="L66" i="1"/>
  <c r="L49" i="1"/>
  <c r="L22" i="1"/>
  <c r="L379" i="1"/>
  <c r="L359" i="1"/>
  <c r="L339" i="1"/>
  <c r="L319" i="1"/>
  <c r="L250" i="1"/>
  <c r="L230" i="1"/>
  <c r="L202" i="1"/>
  <c r="L178" i="1"/>
  <c r="L158" i="1"/>
  <c r="L138" i="1"/>
  <c r="L102" i="1"/>
  <c r="L85" i="1"/>
  <c r="L65" i="1"/>
  <c r="L48" i="1"/>
  <c r="L21" i="1"/>
  <c r="L378" i="1"/>
  <c r="L358" i="1"/>
  <c r="L338" i="1"/>
  <c r="L318" i="1"/>
  <c r="L269" i="1"/>
  <c r="L249" i="1"/>
  <c r="L229" i="1"/>
  <c r="L201" i="1"/>
  <c r="L177" i="1"/>
  <c r="L157" i="1"/>
  <c r="L137" i="1"/>
  <c r="L101" i="1"/>
  <c r="L84" i="1"/>
  <c r="L64" i="1"/>
  <c r="L47" i="1"/>
  <c r="L20" i="1"/>
  <c r="J384" i="1"/>
  <c r="J324" i="1"/>
  <c r="J255" i="1"/>
  <c r="J235" i="1"/>
  <c r="J215" i="1"/>
  <c r="J207" i="1"/>
  <c r="J183" i="1"/>
  <c r="J163" i="1"/>
  <c r="J143" i="1"/>
  <c r="J123" i="1"/>
  <c r="J107" i="1"/>
  <c r="J90" i="1"/>
  <c r="J70" i="1"/>
  <c r="J26" i="1"/>
  <c r="J6" i="1"/>
  <c r="L377" i="1"/>
  <c r="L357" i="1"/>
  <c r="L337" i="1"/>
  <c r="L317" i="1"/>
  <c r="L268" i="1"/>
  <c r="L248" i="1"/>
  <c r="L228" i="1"/>
  <c r="L200" i="1"/>
  <c r="L196" i="1"/>
  <c r="L176" i="1"/>
  <c r="L156" i="1"/>
  <c r="L136" i="1"/>
  <c r="L100" i="1"/>
  <c r="L83" i="1"/>
  <c r="L63" i="1"/>
  <c r="L46" i="1"/>
  <c r="L19" i="1"/>
  <c r="J234" i="1"/>
  <c r="J214" i="1"/>
  <c r="J206" i="1"/>
  <c r="J162" i="1"/>
  <c r="J142" i="1"/>
  <c r="J122" i="1"/>
  <c r="J106" i="1"/>
  <c r="J89" i="1"/>
  <c r="J69" i="1"/>
  <c r="J52" i="1"/>
  <c r="J25" i="1"/>
  <c r="J5" i="1"/>
  <c r="J344" i="1"/>
  <c r="J363" i="1"/>
  <c r="J323" i="1"/>
  <c r="J254" i="1"/>
  <c r="J182" i="1"/>
  <c r="J382" i="1"/>
  <c r="J362" i="1"/>
  <c r="J342" i="1"/>
  <c r="J322" i="1"/>
  <c r="J253" i="1"/>
  <c r="J233" i="1"/>
  <c r="J213" i="1"/>
  <c r="J205" i="1"/>
  <c r="J181" i="1"/>
  <c r="J161" i="1"/>
  <c r="J141" i="1"/>
  <c r="J121" i="1"/>
  <c r="J105" i="1"/>
  <c r="J88" i="1"/>
  <c r="J68" i="1"/>
  <c r="J51" i="1"/>
  <c r="J24" i="1"/>
  <c r="J4" i="1"/>
  <c r="L3" i="1"/>
  <c r="L374" i="1"/>
  <c r="L354" i="1"/>
  <c r="L334" i="1"/>
  <c r="L314" i="1"/>
  <c r="L275" i="1"/>
  <c r="L265" i="1"/>
  <c r="L245" i="1"/>
  <c r="L225" i="1"/>
  <c r="L197" i="1"/>
  <c r="L193" i="1"/>
  <c r="L173" i="1"/>
  <c r="L153" i="1"/>
  <c r="L133" i="1"/>
  <c r="L117" i="1"/>
  <c r="L97" i="1"/>
  <c r="L80" i="1"/>
  <c r="L60" i="1"/>
  <c r="L36" i="1"/>
  <c r="L16" i="1"/>
  <c r="J383" i="1"/>
  <c r="J364" i="1"/>
  <c r="J343" i="1"/>
  <c r="L392" i="1"/>
  <c r="L372" i="1"/>
  <c r="L352" i="1"/>
  <c r="L332" i="1"/>
  <c r="L312" i="1"/>
  <c r="L273" i="1"/>
  <c r="L263" i="1"/>
  <c r="L243" i="1"/>
  <c r="L223" i="1"/>
  <c r="L191" i="1"/>
  <c r="L171" i="1"/>
  <c r="L151" i="1"/>
  <c r="L131" i="1"/>
  <c r="L115" i="1"/>
  <c r="L78" i="1"/>
  <c r="L58" i="1"/>
  <c r="L34" i="1"/>
  <c r="L14" i="1"/>
  <c r="L390" i="1"/>
  <c r="L370" i="1"/>
  <c r="L350" i="1"/>
  <c r="L330" i="1"/>
  <c r="L271" i="1"/>
  <c r="L261" i="1"/>
  <c r="L241" i="1"/>
  <c r="L221" i="1"/>
  <c r="L189" i="1"/>
  <c r="L169" i="1"/>
  <c r="L149" i="1"/>
  <c r="L129" i="1"/>
  <c r="L113" i="1"/>
  <c r="L96" i="1"/>
  <c r="L76" i="1"/>
  <c r="L56" i="1"/>
  <c r="L32" i="1"/>
  <c r="L12" i="1"/>
  <c r="F243" i="1" l="1"/>
  <c r="F242" i="1"/>
  <c r="F357" i="1"/>
  <c r="F356" i="1"/>
  <c r="F355" i="1"/>
  <c r="F354" i="1"/>
  <c r="F353" i="1"/>
  <c r="F352" i="1"/>
  <c r="F275" i="1"/>
  <c r="F274" i="1"/>
  <c r="F273" i="1"/>
  <c r="F272" i="1"/>
  <c r="F271" i="1"/>
  <c r="F270" i="1"/>
  <c r="F196" i="1"/>
  <c r="F195" i="1"/>
  <c r="F180" i="1"/>
  <c r="F179" i="1"/>
  <c r="F178" i="1"/>
  <c r="F177" i="1"/>
  <c r="F176" i="1"/>
  <c r="F175" i="1"/>
  <c r="F156" i="1"/>
  <c r="F155" i="1"/>
  <c r="F51" i="1"/>
  <c r="F49" i="1"/>
  <c r="F48" i="1"/>
  <c r="F47" i="1"/>
  <c r="F58" i="1"/>
  <c r="F56" i="1"/>
  <c r="F55" i="1"/>
  <c r="F54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205" i="1"/>
  <c r="F206" i="1"/>
  <c r="F209" i="1"/>
  <c r="F210" i="1"/>
  <c r="F393" i="1"/>
  <c r="F392" i="1"/>
  <c r="F391" i="1"/>
  <c r="F390" i="1"/>
  <c r="F389" i="1"/>
  <c r="F388" i="1"/>
  <c r="F165" i="1"/>
  <c r="F166" i="1"/>
  <c r="F167" i="1"/>
  <c r="F168" i="1"/>
  <c r="F164" i="1"/>
  <c r="F163" i="1"/>
  <c r="F162" i="1"/>
  <c r="F161" i="1"/>
  <c r="F160" i="1"/>
  <c r="F159" i="1"/>
  <c r="F158" i="1"/>
  <c r="F157" i="1"/>
  <c r="F365" i="1" l="1"/>
  <c r="F364" i="1"/>
  <c r="F363" i="1"/>
  <c r="F362" i="1"/>
  <c r="F361" i="1"/>
  <c r="F360" i="1"/>
  <c r="F359" i="1"/>
  <c r="F358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341" i="1"/>
  <c r="F340" i="1"/>
  <c r="F339" i="1"/>
  <c r="F338" i="1"/>
  <c r="F337" i="1"/>
  <c r="F336" i="1"/>
  <c r="F381" i="1" l="1"/>
  <c r="F380" i="1"/>
  <c r="F379" i="1"/>
  <c r="F378" i="1"/>
  <c r="F377" i="1"/>
  <c r="F376" i="1"/>
  <c r="F204" i="1"/>
  <c r="F207" i="1"/>
  <c r="F208" i="1"/>
  <c r="F203" i="1"/>
  <c r="F154" i="1"/>
  <c r="F153" i="1"/>
  <c r="F152" i="1"/>
  <c r="F151" i="1"/>
  <c r="F150" i="1"/>
  <c r="F149" i="1"/>
  <c r="F148" i="1"/>
  <c r="F147" i="1"/>
  <c r="F387" i="1" l="1"/>
  <c r="F386" i="1"/>
  <c r="F385" i="1"/>
  <c r="F384" i="1"/>
  <c r="F383" i="1"/>
  <c r="F382" i="1"/>
  <c r="F371" i="1" l="1"/>
  <c r="F351" i="1"/>
  <c r="F346" i="1"/>
  <c r="F370" i="1"/>
</calcChain>
</file>

<file path=xl/sharedStrings.xml><?xml version="1.0" encoding="utf-8"?>
<sst xmlns="http://schemas.openxmlformats.org/spreadsheetml/2006/main" count="2578" uniqueCount="791">
  <si>
    <r>
      <rPr>
        <b/>
        <sz val="18"/>
        <color theme="4" tint="-0.499984740745262"/>
        <rFont val="Calibri"/>
        <family val="2"/>
        <scheme val="minor"/>
      </rPr>
      <t>PRICELIST JAMES HARVEST SPORTSWEAR 2025</t>
    </r>
    <r>
      <rPr>
        <b/>
        <sz val="16"/>
        <color theme="4" tint="-0.499984740745262"/>
        <rFont val="Calibri"/>
        <family val="2"/>
        <scheme val="minor"/>
      </rPr>
      <t xml:space="preserve">
</t>
    </r>
    <r>
      <rPr>
        <b/>
        <sz val="16"/>
        <color rgb="FF650D61"/>
        <rFont val="Calibri"/>
        <family val="2"/>
        <scheme val="minor"/>
      </rPr>
      <t>ENDUSER PRICELIST</t>
    </r>
  </si>
  <si>
    <t>Model nr</t>
  </si>
  <si>
    <t>Color nr</t>
  </si>
  <si>
    <t>Model nr &amp; Color nr</t>
  </si>
  <si>
    <t>Model Name</t>
  </si>
  <si>
    <t>Color Name</t>
  </si>
  <si>
    <t>Model Name &amp; Color Name</t>
  </si>
  <si>
    <t>Sizes</t>
  </si>
  <si>
    <t>Product Category</t>
  </si>
  <si>
    <t>Brand</t>
  </si>
  <si>
    <t>END-USER PRICE
1-19 pcs 2025</t>
  </si>
  <si>
    <t>END-USER PRICE
20-49 pcs 2025</t>
  </si>
  <si>
    <t>END-USER PRICE
+50 pcs 2025</t>
  </si>
  <si>
    <t>2113040-100</t>
  </si>
  <si>
    <t>ACTON</t>
  </si>
  <si>
    <t>White</t>
  </si>
  <si>
    <t>S-4XL (*new 4XL)</t>
  </si>
  <si>
    <t>Shirt</t>
  </si>
  <si>
    <t>Harvest</t>
  </si>
  <si>
    <t>2113040-500</t>
  </si>
  <si>
    <t>Light Blue</t>
  </si>
  <si>
    <t>2113040-600</t>
  </si>
  <si>
    <t>Navy</t>
  </si>
  <si>
    <t>2113040-900</t>
  </si>
  <si>
    <t>Black</t>
  </si>
  <si>
    <t>2123031-100</t>
  </si>
  <si>
    <t>ACTON WOMAN</t>
  </si>
  <si>
    <t>XS-XXL</t>
  </si>
  <si>
    <t>2123031-500</t>
  </si>
  <si>
    <t>2123031-600</t>
  </si>
  <si>
    <t>2123031-900</t>
  </si>
  <si>
    <t>2132024-120</t>
  </si>
  <si>
    <t>ALDER HEIGHTS</t>
  </si>
  <si>
    <t>Grey Melange</t>
  </si>
  <si>
    <t>Sweater</t>
  </si>
  <si>
    <t>2132024-600</t>
  </si>
  <si>
    <t>2132024-704</t>
  </si>
  <si>
    <t>Moss Green</t>
  </si>
  <si>
    <t>2132024-900</t>
  </si>
  <si>
    <t>2122040-120</t>
  </si>
  <si>
    <t>ALDER HEIGHTS WOMAN</t>
  </si>
  <si>
    <t>2122040-600</t>
  </si>
  <si>
    <t>2122040-704</t>
  </si>
  <si>
    <t>2122040-900</t>
  </si>
  <si>
    <t>2113042-100</t>
  </si>
  <si>
    <t>ALLEN SHIRT</t>
  </si>
  <si>
    <t>S-4XL</t>
  </si>
  <si>
    <t>2113042-500</t>
  </si>
  <si>
    <t>2113042-600</t>
  </si>
  <si>
    <t>2123033-100</t>
  </si>
  <si>
    <t>ALLEN WOMAN SHIRT</t>
  </si>
  <si>
    <t>2123033-500</t>
  </si>
  <si>
    <t>2123033-600</t>
  </si>
  <si>
    <t>2135039-100</t>
  </si>
  <si>
    <t>AMERICAN SUPREME POLO</t>
  </si>
  <si>
    <t>Poloshirt</t>
  </si>
  <si>
    <t>2135039-120</t>
  </si>
  <si>
    <t>2135039-484</t>
  </si>
  <si>
    <t>Dusty Red</t>
  </si>
  <si>
    <t>2135039-514</t>
  </si>
  <si>
    <t>Summer Blue</t>
  </si>
  <si>
    <t>2135039-600</t>
  </si>
  <si>
    <t>2135039-784</t>
  </si>
  <si>
    <t>Aloe Green</t>
  </si>
  <si>
    <t>2135039-900</t>
  </si>
  <si>
    <t>2125038-100</t>
  </si>
  <si>
    <t>AMERICAN SUPREME POLO WOMAN</t>
  </si>
  <si>
    <t>2125038-120</t>
  </si>
  <si>
    <t>2125038-484</t>
  </si>
  <si>
    <t>2125038-514</t>
  </si>
  <si>
    <t>2125038-600</t>
  </si>
  <si>
    <t>2125038-784</t>
  </si>
  <si>
    <t>2125038-900</t>
  </si>
  <si>
    <t>2124011-100</t>
  </si>
  <si>
    <t>AMERICAN T-SHIRT DRESS WOMAN</t>
  </si>
  <si>
    <t>XS-3XL</t>
  </si>
  <si>
    <t>Dress</t>
  </si>
  <si>
    <t>2124011-120</t>
  </si>
  <si>
    <t>2124011-484</t>
  </si>
  <si>
    <t>2124011-514</t>
  </si>
  <si>
    <t>2124011-600</t>
  </si>
  <si>
    <t>2124011-784</t>
  </si>
  <si>
    <t>2124011-900</t>
  </si>
  <si>
    <t>2134017-100</t>
  </si>
  <si>
    <t>AMERICAN T U-NECK MEN</t>
  </si>
  <si>
    <t>AMERICAN T U-NECK MEN White</t>
  </si>
  <si>
    <t>T-shirt</t>
  </si>
  <si>
    <t>2134017-120</t>
  </si>
  <si>
    <t>2134017-484</t>
  </si>
  <si>
    <t>2134017-514</t>
  </si>
  <si>
    <t>2134017-600</t>
  </si>
  <si>
    <t>AMERICAN T U-NECK MEN Navy</t>
  </si>
  <si>
    <t>2134017-784</t>
  </si>
  <si>
    <t>2134017-900</t>
  </si>
  <si>
    <t>AMERICAN T U-NECK MEN Black</t>
  </si>
  <si>
    <t>2124008-100</t>
  </si>
  <si>
    <t>AMERICAN U-NECK WOMAN</t>
  </si>
  <si>
    <t>AMERICAN U-NECK WOMAN White</t>
  </si>
  <si>
    <t>2124008-120</t>
  </si>
  <si>
    <t>2124008-484</t>
  </si>
  <si>
    <t>2124008-514</t>
  </si>
  <si>
    <t>2124008-600</t>
  </si>
  <si>
    <t>AMERICAN U-NECK WOMAN Navy</t>
  </si>
  <si>
    <t>2124008-784</t>
  </si>
  <si>
    <t>2124008-900</t>
  </si>
  <si>
    <t>AMERICAN U-NECK WOMAN Black</t>
  </si>
  <si>
    <t>2112507-140</t>
  </si>
  <si>
    <t>ASHLAND V</t>
  </si>
  <si>
    <t>ASHLAND Grey Melange</t>
  </si>
  <si>
    <t>Knitwear</t>
  </si>
  <si>
    <t>2112507-600</t>
  </si>
  <si>
    <t>ASHLAND Navy</t>
  </si>
  <si>
    <t>2112507-909</t>
  </si>
  <si>
    <t>Anthra Melange</t>
  </si>
  <si>
    <t>ASHLAND Anthra Melange</t>
  </si>
  <si>
    <t>S-3XL</t>
  </si>
  <si>
    <t>2112514-140</t>
  </si>
  <si>
    <t>ASHLAND CARDIGAN</t>
  </si>
  <si>
    <t>ASHLAND CARDIGAN Grey Melange</t>
  </si>
  <si>
    <t>2112514-600</t>
  </si>
  <si>
    <t>ASHLAND CARDIGAN Navy</t>
  </si>
  <si>
    <t>2112514-900</t>
  </si>
  <si>
    <t>ASHLAND CARDIGAN Black</t>
  </si>
  <si>
    <t>2122511-140</t>
  </si>
  <si>
    <t>ASHLAND CARDIGAN LADY</t>
  </si>
  <si>
    <t>ASHLAND CARDIGAN LADY Grey Melange</t>
  </si>
  <si>
    <t>XS - XXL</t>
  </si>
  <si>
    <t>2122511-600</t>
  </si>
  <si>
    <t>ASHLAND CARDIGAN LADY Navy</t>
  </si>
  <si>
    <t>2122511-900</t>
  </si>
  <si>
    <t>ASHLAND CARDIGAN LADY Black</t>
  </si>
  <si>
    <t>2112516-140</t>
  </si>
  <si>
    <t>ASHLAND CASUAL KNIT</t>
  </si>
  <si>
    <t>ASHLAND CASUAL KNIT Grey Melange</t>
  </si>
  <si>
    <t>2112516-600</t>
  </si>
  <si>
    <t>ASHLAND CASUAL KNIT Navy</t>
  </si>
  <si>
    <t>2112516-900</t>
  </si>
  <si>
    <t>ASHLAND CASUAL KNIT Black</t>
  </si>
  <si>
    <t>2122512-140</t>
  </si>
  <si>
    <t>ASHLAND CASUAL KNIT WOMAN</t>
  </si>
  <si>
    <t>ASHLAND CASUAL KNIT WOMAN Grey Melange</t>
  </si>
  <si>
    <t>2122512-600</t>
  </si>
  <si>
    <t>ASHLAND CASUAL KNIT WOMAN Navy</t>
  </si>
  <si>
    <t>2122512-900</t>
  </si>
  <si>
    <t>ASHLAND CASUAL KNIT WOMAN Black</t>
  </si>
  <si>
    <t>2112515-140</t>
  </si>
  <si>
    <t>ASHLAND HALFZIP</t>
  </si>
  <si>
    <t>ASHLAND HALFZIP Grey Melange</t>
  </si>
  <si>
    <t>XXS-4XL</t>
  </si>
  <si>
    <t>2112515-600</t>
  </si>
  <si>
    <t>ASHLAND HALFZIP Navy</t>
  </si>
  <si>
    <t>2112515-900</t>
  </si>
  <si>
    <t>ASHLAND HALFZIP Black</t>
  </si>
  <si>
    <t>2112513-140</t>
  </si>
  <si>
    <t>ASHLAND TURTLE</t>
  </si>
  <si>
    <t>ASHLAND TURTLE Grey Melange</t>
  </si>
  <si>
    <t>2112513-600</t>
  </si>
  <si>
    <t>ASHLAND TURTLE Navy</t>
  </si>
  <si>
    <t>2112513-900</t>
  </si>
  <si>
    <t>ASHLAND TURTLE Black</t>
  </si>
  <si>
    <t>2122510-140</t>
  </si>
  <si>
    <t>ASHLAND TURTLE WOMAN</t>
  </si>
  <si>
    <t>ASHLAND TURTLE WOMAN Grey Melange</t>
  </si>
  <si>
    <t>2122510-600</t>
  </si>
  <si>
    <t>ASHLAND TURTLE WOMAN Navy</t>
  </si>
  <si>
    <t>2122510-900</t>
  </si>
  <si>
    <t>ASHLAND TURTLE WOMAN Black</t>
  </si>
  <si>
    <t>2112512-140</t>
  </si>
  <si>
    <t>ASHLAND U</t>
  </si>
  <si>
    <t>ASHLAND U Grey Melange</t>
  </si>
  <si>
    <t>2112512-600</t>
  </si>
  <si>
    <t>ASHLAND U Navy</t>
  </si>
  <si>
    <t>2112512-900</t>
  </si>
  <si>
    <t>ASHLAND U Black</t>
  </si>
  <si>
    <t>2122509-140</t>
  </si>
  <si>
    <t>ASHLAND U WOMAN</t>
  </si>
  <si>
    <t>ASHLAND U WOMAN Grey Melange</t>
  </si>
  <si>
    <t>2122509-600</t>
  </si>
  <si>
    <t>ASHLAND U WOMAN Navy</t>
  </si>
  <si>
    <t>2122509-900</t>
  </si>
  <si>
    <t>ASHLAND U WOMAN Black</t>
  </si>
  <si>
    <t>2122505-140</t>
  </si>
  <si>
    <t>ASHLAND WOMAN</t>
  </si>
  <si>
    <t>ASHLAND WOMAN Grey Melange</t>
  </si>
  <si>
    <t>2122505-600</t>
  </si>
  <si>
    <t>ASHLAND WOMAN Navy</t>
  </si>
  <si>
    <t>2122505-900</t>
  </si>
  <si>
    <t>ASHLAND WOMAN Black</t>
  </si>
  <si>
    <t>2116007-592</t>
  </si>
  <si>
    <t>ATLANTIS</t>
  </si>
  <si>
    <t>Light Denim</t>
  </si>
  <si>
    <t>ATLANTIS Light Denim</t>
  </si>
  <si>
    <t>L32 (W29-W40), L 34 (W29-W40), L36 (W32-W40)</t>
  </si>
  <si>
    <t>Pants</t>
  </si>
  <si>
    <t>2116007-692</t>
  </si>
  <si>
    <t>Dark Denim</t>
  </si>
  <si>
    <t>ATLANTIS Dark Denim</t>
  </si>
  <si>
    <t>2116009-592</t>
  </si>
  <si>
    <t>ATLANTIS WOMAN</t>
  </si>
  <si>
    <t>ATLANTIS WOMAN Light Denim</t>
  </si>
  <si>
    <t>L32 (W25-W36), L 34 (W25-W36)</t>
  </si>
  <si>
    <t>2116009-692</t>
  </si>
  <si>
    <t>ATLANTIS WOMAN Dark Denim</t>
  </si>
  <si>
    <t>2135038-100</t>
  </si>
  <si>
    <t>BROOKINGS MODERN FIT</t>
  </si>
  <si>
    <t>BROOKINGS MODERN FIT White</t>
  </si>
  <si>
    <t>S-XXL</t>
  </si>
  <si>
    <t>2135038-900</t>
  </si>
  <si>
    <t>BROOKINGS MODERN FIT Black</t>
  </si>
  <si>
    <t>2135038-600</t>
  </si>
  <si>
    <t>Navy Melange</t>
  </si>
  <si>
    <t>BROOKINGS MODERN FIT Navy Melange</t>
  </si>
  <si>
    <t>2135038-704</t>
  </si>
  <si>
    <t>BROOKINGS MODERN FIT Moss Green</t>
  </si>
  <si>
    <t>2135037-100</t>
  </si>
  <si>
    <t>BROOKINGS REGULAR FIT</t>
  </si>
  <si>
    <t>BROOKINGS REGULAR FIT White</t>
  </si>
  <si>
    <t>2135037-900</t>
  </si>
  <si>
    <t>BROOKINGS REGULAR FIT Black</t>
  </si>
  <si>
    <t>2135037-600</t>
  </si>
  <si>
    <t>BROOKINGS REGULAR FIT Navy Melange</t>
  </si>
  <si>
    <t>2135037-704</t>
  </si>
  <si>
    <t>BROOKINGS REGULAR FIT Moss Green</t>
  </si>
  <si>
    <t>2125037-100</t>
  </si>
  <si>
    <t>BROOKINGS WOMAN FIT</t>
  </si>
  <si>
    <t>BROOKINGS WOMAN FIT White</t>
  </si>
  <si>
    <t>2125037-900</t>
  </si>
  <si>
    <t>BROOKINGS WOMAN FIT Black</t>
  </si>
  <si>
    <t>2125037-600</t>
  </si>
  <si>
    <t>BROOKINGS WOMAN FIT Navy Melange</t>
  </si>
  <si>
    <t>2125037-704</t>
  </si>
  <si>
    <t>BROOKINGS WOMAN FIT Moss Green</t>
  </si>
  <si>
    <t>2113038-100</t>
  </si>
  <si>
    <t>BURLINGHAM</t>
  </si>
  <si>
    <t>BURLINGHAM White</t>
  </si>
  <si>
    <t>2113038-501</t>
  </si>
  <si>
    <t>BURLINGHAM Light Blue</t>
  </si>
  <si>
    <t>2113038-601</t>
  </si>
  <si>
    <t>BURLINGHAM Navy</t>
  </si>
  <si>
    <t>2113038-901</t>
  </si>
  <si>
    <t>BURLINGHAM Black</t>
  </si>
  <si>
    <t>2123028-100</t>
  </si>
  <si>
    <t>BURLINGHAM WOMAN</t>
  </si>
  <si>
    <t>BURLINGHAM WOMAN White</t>
  </si>
  <si>
    <t>2123028-501</t>
  </si>
  <si>
    <t>BURLINGHAM WOMAN Light Blue</t>
  </si>
  <si>
    <t>2123028-601</t>
  </si>
  <si>
    <t>BURLINGHAM WOMAN Navy</t>
  </si>
  <si>
    <t>2123028-901</t>
  </si>
  <si>
    <t>BURLINGHAM WOMAN Black</t>
  </si>
  <si>
    <t>2137003-600</t>
  </si>
  <si>
    <t>BURNWOOD</t>
  </si>
  <si>
    <t>BURNWOOD Navy</t>
  </si>
  <si>
    <t>One size</t>
  </si>
  <si>
    <t>Cap</t>
  </si>
  <si>
    <t>2137003-630</t>
  </si>
  <si>
    <t>Sky Blue</t>
  </si>
  <si>
    <t>BURNWOOD Sky Blue</t>
  </si>
  <si>
    <t>2137003-900</t>
  </si>
  <si>
    <t>BURNWOOD Black</t>
  </si>
  <si>
    <t>2131039-600</t>
  </si>
  <si>
    <t>DEER RIDGE</t>
  </si>
  <si>
    <t>DEER RIDGE Navy</t>
  </si>
  <si>
    <t>Jacket</t>
  </si>
  <si>
    <t>2131039-900</t>
  </si>
  <si>
    <t>DEER RIDGE Black</t>
  </si>
  <si>
    <t>2131040-600</t>
  </si>
  <si>
    <t>DEER RIDGE VEST</t>
  </si>
  <si>
    <t>DEER RIDGE VEST Navy</t>
  </si>
  <si>
    <t>2131040-900</t>
  </si>
  <si>
    <t>DEER RIDGE VEST Black</t>
  </si>
  <si>
    <t>2121037-600</t>
  </si>
  <si>
    <t>DEER RIDGE VEST WOMAN</t>
  </si>
  <si>
    <t>DEER RIDGE VEST WOMAN Navy</t>
  </si>
  <si>
    <t>2121037-900</t>
  </si>
  <si>
    <t>DEER RIDGE VEST WOMAN Black</t>
  </si>
  <si>
    <t>2121032-600</t>
  </si>
  <si>
    <t>DEER RIDGE WOMAN</t>
  </si>
  <si>
    <t>DEER RIDGE WOMAN Navy</t>
  </si>
  <si>
    <t>2121032-900</t>
  </si>
  <si>
    <t>DEER RIDGE WOMAN Black</t>
  </si>
  <si>
    <t>2134019-100</t>
  </si>
  <si>
    <t>DEVONS</t>
  </si>
  <si>
    <t>DEVONS White</t>
  </si>
  <si>
    <t>2134019-120</t>
  </si>
  <si>
    <t>DEVONS Grey Melange</t>
  </si>
  <si>
    <t>2134019-484</t>
  </si>
  <si>
    <t>DEVONS Dusty Red</t>
  </si>
  <si>
    <t>2134019-514</t>
  </si>
  <si>
    <t>DEVONS Summer Blue</t>
  </si>
  <si>
    <t>2134019-600</t>
  </si>
  <si>
    <t>DEVONS Navy</t>
  </si>
  <si>
    <t>2134019-784</t>
  </si>
  <si>
    <t>DEVONS Aloe Green</t>
  </si>
  <si>
    <t>2134019-900</t>
  </si>
  <si>
    <t>DEVONS Black</t>
  </si>
  <si>
    <t>2111039-600</t>
  </si>
  <si>
    <t>FRANKLIN</t>
  </si>
  <si>
    <t>FRANKLIN Navy</t>
  </si>
  <si>
    <t>2111039-704</t>
  </si>
  <si>
    <t>FRANKLIN Moss Green</t>
  </si>
  <si>
    <t>2111039-900</t>
  </si>
  <si>
    <t>FRANKLIN Black</t>
  </si>
  <si>
    <t>2121043-600</t>
  </si>
  <si>
    <t>FRANKLIN LADY</t>
  </si>
  <si>
    <t>FRANKLIN LADY Navy</t>
  </si>
  <si>
    <t>2121043-704</t>
  </si>
  <si>
    <t>FRANKLIN LADY Moss Green</t>
  </si>
  <si>
    <t>2121043-900</t>
  </si>
  <si>
    <t>FRANKLIN LADY Black</t>
  </si>
  <si>
    <t>2116006-180</t>
  </si>
  <si>
    <t>FREEHOLD</t>
  </si>
  <si>
    <t>KHAKI</t>
  </si>
  <si>
    <t>FREEHOLD Khaki</t>
  </si>
  <si>
    <t>2116006-600</t>
  </si>
  <si>
    <t>NAVY</t>
  </si>
  <si>
    <t>FREEHOLD Navy</t>
  </si>
  <si>
    <t>2116006-900</t>
  </si>
  <si>
    <t>BLACK</t>
  </si>
  <si>
    <t>FREEHOLD Black</t>
  </si>
  <si>
    <t>2126008-180</t>
  </si>
  <si>
    <t>FREEHOLD WOMAN</t>
  </si>
  <si>
    <t>FREEHOLD WOMAN Khaki</t>
  </si>
  <si>
    <t>2126008-600</t>
  </si>
  <si>
    <t>FREEHOLD WOMAN Navy</t>
  </si>
  <si>
    <t>2126008-900</t>
  </si>
  <si>
    <t>FREEHOLD WOMAN Black</t>
  </si>
  <si>
    <t>2132025-120</t>
  </si>
  <si>
    <t>HARDIN HEIGHTS</t>
  </si>
  <si>
    <t>2132025-600</t>
  </si>
  <si>
    <t>2132025-704</t>
  </si>
  <si>
    <t>2132025-900</t>
  </si>
  <si>
    <t>2122041-120</t>
  </si>
  <si>
    <t>HARDIN HEIGHTS WOMAN</t>
  </si>
  <si>
    <t>2122041-600</t>
  </si>
  <si>
    <t>2122041-704</t>
  </si>
  <si>
    <t>2122041-900</t>
  </si>
  <si>
    <t>2111045-600</t>
  </si>
  <si>
    <r>
      <t xml:space="preserve">HERITAGE JACKET </t>
    </r>
    <r>
      <rPr>
        <sz val="9"/>
        <color rgb="FF1F4E78"/>
        <rFont val="Calibri"/>
        <family val="2"/>
        <scheme val="minor"/>
      </rPr>
      <t>Limited edition</t>
    </r>
  </si>
  <si>
    <t>2121047-600</t>
  </si>
  <si>
    <r>
      <t>HERITAGE WOMAN JACKET</t>
    </r>
    <r>
      <rPr>
        <sz val="9"/>
        <color rgb="FF1F4E78"/>
        <rFont val="Calibri"/>
        <family val="2"/>
        <scheme val="minor"/>
      </rPr>
      <t xml:space="preserve"> Limited edition</t>
    </r>
  </si>
  <si>
    <t>2132028-120</t>
  </si>
  <si>
    <t>HOPEDALE CREWNECK</t>
  </si>
  <si>
    <t>2132028-484</t>
  </si>
  <si>
    <t>2132028-514</t>
  </si>
  <si>
    <t>2132028-600</t>
  </si>
  <si>
    <t>2132028-784</t>
  </si>
  <si>
    <t>2132028-900</t>
  </si>
  <si>
    <t>2132029-120</t>
  </si>
  <si>
    <t>HOPEDALE HOODIE</t>
  </si>
  <si>
    <t>2132029-484</t>
  </si>
  <si>
    <t>2132029-514</t>
  </si>
  <si>
    <t>2132029-600</t>
  </si>
  <si>
    <t>2132029-784</t>
  </si>
  <si>
    <t>2132029-900</t>
  </si>
  <si>
    <t>2111040-600</t>
  </si>
  <si>
    <t>HIGHWOODS</t>
  </si>
  <si>
    <t>HIGHWOODS Navy</t>
  </si>
  <si>
    <t>XXS-4XL (*new 4XL)</t>
  </si>
  <si>
    <t>2111040-900</t>
  </si>
  <si>
    <t>HIGHWOODS Black</t>
  </si>
  <si>
    <t>2113035-592</t>
  </si>
  <si>
    <t>JUPITER</t>
  </si>
  <si>
    <t>Blue Denim</t>
  </si>
  <si>
    <t>JUPITER Blue Denim</t>
  </si>
  <si>
    <t>2113035-992</t>
  </si>
  <si>
    <t>Black Denim</t>
  </si>
  <si>
    <t>JUPITER Black Denim</t>
  </si>
  <si>
    <t>2123025-592</t>
  </si>
  <si>
    <t>JUPITER WOMAN</t>
  </si>
  <si>
    <t>JUPITER WOMAN Blue Denim</t>
  </si>
  <si>
    <t>2123025-992</t>
  </si>
  <si>
    <t>JUPITER WOMAN Black Denim</t>
  </si>
  <si>
    <t>2112032-600</t>
  </si>
  <si>
    <t>KEYPORT JACKET</t>
  </si>
  <si>
    <t>2112032-704</t>
  </si>
  <si>
    <t>2112032-900</t>
  </si>
  <si>
    <t>2122044-600</t>
  </si>
  <si>
    <t>KEYPORT WOMAN JACKET</t>
  </si>
  <si>
    <t>2122044-704</t>
  </si>
  <si>
    <t>2122044-900</t>
  </si>
  <si>
    <t>2111500-600</t>
  </si>
  <si>
    <t>KINGSLEY</t>
  </si>
  <si>
    <t>KINGSLEY Navy</t>
  </si>
  <si>
    <t>2111500-704</t>
  </si>
  <si>
    <t>KINGSLEY Moss Green</t>
  </si>
  <si>
    <t>2111500-900</t>
  </si>
  <si>
    <t>KINGSLEY Black</t>
  </si>
  <si>
    <t>2121504-600</t>
  </si>
  <si>
    <t>KINGSLEY WOMAN</t>
  </si>
  <si>
    <t>KINGSLEY WOMAN Navy</t>
  </si>
  <si>
    <t>2121504-704</t>
  </si>
  <si>
    <t>KINGSLEY WOMAN Moss Green</t>
  </si>
  <si>
    <t>2121504-900</t>
  </si>
  <si>
    <t>KINGSLEY WOMAN Black</t>
  </si>
  <si>
    <t>2111501-600</t>
  </si>
  <si>
    <t>KINGSLEY VEST</t>
  </si>
  <si>
    <t>KINGSLEY VEST Navy</t>
  </si>
  <si>
    <t>2111501-704</t>
  </si>
  <si>
    <t>KINGSLEY VEST Moss Green</t>
  </si>
  <si>
    <t>2111501-900</t>
  </si>
  <si>
    <t>KINGSLEY VEST Black</t>
  </si>
  <si>
    <t>2121505-600</t>
  </si>
  <si>
    <t>KINGSLEY VEST WOMAN</t>
  </si>
  <si>
    <t>KINGSLEY VEST WOMAN Navy</t>
  </si>
  <si>
    <t>2121505-704</t>
  </si>
  <si>
    <t>KINGSLEY VEST WOMAN Moss Green</t>
  </si>
  <si>
    <t>2121505-900</t>
  </si>
  <si>
    <t>KINGSLEY VEST WOMAN Black</t>
  </si>
  <si>
    <t>2137002-600</t>
  </si>
  <si>
    <t>L.A. CAP</t>
  </si>
  <si>
    <t>L.A. CAP Navy</t>
  </si>
  <si>
    <t>one size</t>
  </si>
  <si>
    <t>2137002-900</t>
  </si>
  <si>
    <t>L.A. CAP Black</t>
  </si>
  <si>
    <t>2111044-600</t>
  </si>
  <si>
    <t>LANDER SHIRT JACKET</t>
  </si>
  <si>
    <t>2111044-900</t>
  </si>
  <si>
    <t>2131042-600</t>
  </si>
  <si>
    <t>LODGETOWN</t>
  </si>
  <si>
    <t>LODGETOWN Navy</t>
  </si>
  <si>
    <t>2131042-704</t>
  </si>
  <si>
    <t>LODGETOWN Moss Green</t>
  </si>
  <si>
    <t>2131042-900</t>
  </si>
  <si>
    <t>LODGETOWN Black</t>
  </si>
  <si>
    <t>2121040-600</t>
  </si>
  <si>
    <t>LODGETOWN WOMAN</t>
  </si>
  <si>
    <t>LODGETOWN WOMAN Navy</t>
  </si>
  <si>
    <t>2121040-704</t>
  </si>
  <si>
    <t>LODGETOWN WOMAN Moss Green</t>
  </si>
  <si>
    <t>2121040-900</t>
  </si>
  <si>
    <t>LODGETOWN WOMAN Black</t>
  </si>
  <si>
    <t>2132026-120</t>
  </si>
  <si>
    <t>MELVILLE HEIGHTS</t>
  </si>
  <si>
    <t>2132026-600</t>
  </si>
  <si>
    <t>2132026-704</t>
  </si>
  <si>
    <t>2132026-900</t>
  </si>
  <si>
    <t>2122042-120</t>
  </si>
  <si>
    <t>MELVILLE HEIGTHS WOMAN</t>
  </si>
  <si>
    <t>2122042-600</t>
  </si>
  <si>
    <t>2122042-704</t>
  </si>
  <si>
    <t>2122042-900</t>
  </si>
  <si>
    <t>2135032-100</t>
  </si>
  <si>
    <t>NEPTUNE MODERN</t>
  </si>
  <si>
    <t>NEPTUNE MODERN White</t>
  </si>
  <si>
    <t>S–XXL</t>
  </si>
  <si>
    <t>2135032-212</t>
  </si>
  <si>
    <t>Deep Sun</t>
  </si>
  <si>
    <t>NEPTUNE MODERN Deep Sun</t>
  </si>
  <si>
    <t>2135032-400</t>
  </si>
  <si>
    <t>Red</t>
  </si>
  <si>
    <t>NEPTUNE MODERN Red</t>
  </si>
  <si>
    <t>2135032-488</t>
  </si>
  <si>
    <t>Dark Red</t>
  </si>
  <si>
    <t>NEPTUNE MODERN Dark Red</t>
  </si>
  <si>
    <t>2135032-600</t>
  </si>
  <si>
    <t>NEPTUNE MODERN Navy</t>
  </si>
  <si>
    <t>2135032-622</t>
  </si>
  <si>
    <t>Petrol</t>
  </si>
  <si>
    <t>NEPTUNE MODERN Petrol</t>
  </si>
  <si>
    <t>2135032-630</t>
  </si>
  <si>
    <t>Blue Heaven</t>
  </si>
  <si>
    <t>NEPTUNE MODERN Blue Heaven</t>
  </si>
  <si>
    <t>2135032-900</t>
  </si>
  <si>
    <t>NEPTUNE MODERN Black</t>
  </si>
  <si>
    <t>2135032-919</t>
  </si>
  <si>
    <t>Anthracite</t>
  </si>
  <si>
    <t>NEPTUNE MODERN Anthracite</t>
  </si>
  <si>
    <t>2135031-100</t>
  </si>
  <si>
    <t>NEPTUNE REGULAR</t>
  </si>
  <si>
    <t>NEPTUNE REGULAR White</t>
  </si>
  <si>
    <t>S–4XL</t>
  </si>
  <si>
    <t>2135031-212</t>
  </si>
  <si>
    <t>NEPTUNE REGULAR Deep Sun</t>
  </si>
  <si>
    <t>2135031-400</t>
  </si>
  <si>
    <t>NEPTUNE REGULAR Red</t>
  </si>
  <si>
    <t>2135031-488</t>
  </si>
  <si>
    <t>NEPTUNE REGULAR Dark Red</t>
  </si>
  <si>
    <t>2135031-600</t>
  </si>
  <si>
    <t>NEPTUNE REGULAR Navy</t>
  </si>
  <si>
    <t>2135031-622</t>
  </si>
  <si>
    <t>NEPTUNE REGULAR Petrol</t>
  </si>
  <si>
    <t>2135031-630</t>
  </si>
  <si>
    <t>NEPTUNE REGULAR Blue Heaven</t>
  </si>
  <si>
    <t>2135031-900</t>
  </si>
  <si>
    <t>NEPTUNE REGULAR Black</t>
  </si>
  <si>
    <t>2135031-919</t>
  </si>
  <si>
    <t>NEPTUNE REGULAR Anthracite</t>
  </si>
  <si>
    <t>2125033-100</t>
  </si>
  <si>
    <t>NEPTUNE WOMAN</t>
  </si>
  <si>
    <t>NEPTUNE WOMAN White</t>
  </si>
  <si>
    <t>XS–XXL</t>
  </si>
  <si>
    <t>2125033-212</t>
  </si>
  <si>
    <t>NEPTUNE WOMAN Deep Sun</t>
  </si>
  <si>
    <t>2125033-400</t>
  </si>
  <si>
    <t>NEPTUNE WOMAN Red</t>
  </si>
  <si>
    <t>2125033-488</t>
  </si>
  <si>
    <t>NEPTUNE WOMAN Dark Red</t>
  </si>
  <si>
    <t>2125033-600</t>
  </si>
  <si>
    <t>NEPTUNE WOMAN Navy</t>
  </si>
  <si>
    <t>2125033-622</t>
  </si>
  <si>
    <t>NEPTUNE WOMAN Petrol</t>
  </si>
  <si>
    <t>2125033-630</t>
  </si>
  <si>
    <t>NEPTUNE WOMAN Blue Heaven</t>
  </si>
  <si>
    <t>2125033-900</t>
  </si>
  <si>
    <t>NEPTUNE WOMAN Black</t>
  </si>
  <si>
    <t>2125033-919</t>
  </si>
  <si>
    <t>NEPTUNE WOMAN Anthracite</t>
  </si>
  <si>
    <t>2111042-600</t>
  </si>
  <si>
    <t>NORDMONT</t>
  </si>
  <si>
    <t>NORDMONT Navy</t>
  </si>
  <si>
    <t>2111042-900</t>
  </si>
  <si>
    <t>NORDMONT Black</t>
  </si>
  <si>
    <t>2121045-600</t>
  </si>
  <si>
    <t>NORDMONT WOMAN</t>
  </si>
  <si>
    <t>NORDMONT WOMAN Navy</t>
  </si>
  <si>
    <t>2121045-900</t>
  </si>
  <si>
    <t>NORDMONT WOMAN Black</t>
  </si>
  <si>
    <t>2111047-600</t>
  </si>
  <si>
    <t>NORTHPORT</t>
  </si>
  <si>
    <t>2111047-900</t>
  </si>
  <si>
    <t>2121049-600</t>
  </si>
  <si>
    <t>NORTHPORT WOMAN</t>
  </si>
  <si>
    <t>NORTHPORT WOMAN Navy</t>
  </si>
  <si>
    <t>2121049-900</t>
  </si>
  <si>
    <t>NORTHPORT WOMAN Black</t>
  </si>
  <si>
    <t>2111041-600</t>
  </si>
  <si>
    <t>NORTHVILLE</t>
  </si>
  <si>
    <t>NORTHVILLE Navy</t>
  </si>
  <si>
    <t>2111041-704</t>
  </si>
  <si>
    <t>NORTHVILLE Moss Green</t>
  </si>
  <si>
    <t>2111041-900</t>
  </si>
  <si>
    <t>NORTHVILLE Black</t>
  </si>
  <si>
    <t>2121044-600</t>
  </si>
  <si>
    <t>NORTHVILLE WOMAN</t>
  </si>
  <si>
    <t>NORTHVILLE WOMAN Navy</t>
  </si>
  <si>
    <t>2121044-704</t>
  </si>
  <si>
    <t>NORTHVILLE WOMAN Moss Green</t>
  </si>
  <si>
    <t>2121044-900</t>
  </si>
  <si>
    <t>NORTHVILLE WOMAN Black</t>
  </si>
  <si>
    <t>2116004-180</t>
  </si>
  <si>
    <t>OFFICER CHINO PANTS</t>
  </si>
  <si>
    <t>Khaki</t>
  </si>
  <si>
    <t>OFFICER CHINO PANTS Khaki</t>
  </si>
  <si>
    <t>W29-30-31-32-33-34-36-38-40 / L32-36</t>
  </si>
  <si>
    <t>2116004-407</t>
  </si>
  <si>
    <t>OFFICER CHINO PANTS Red</t>
  </si>
  <si>
    <t>2116004-556</t>
  </si>
  <si>
    <t>OFFICER CHINO PANTS Light Blue</t>
  </si>
  <si>
    <t>2116004-591</t>
  </si>
  <si>
    <t>Blue</t>
  </si>
  <si>
    <t>OFFICER CHINO PANTS Blue</t>
  </si>
  <si>
    <t>2116004-600</t>
  </si>
  <si>
    <t>OFFICER CHINO PANTS Navy</t>
  </si>
  <si>
    <t>2116004-802</t>
  </si>
  <si>
    <t>Camel</t>
  </si>
  <si>
    <t>OFFICER CHINO PANTS Camel</t>
  </si>
  <si>
    <t>2116004-900</t>
  </si>
  <si>
    <t>OFFICER CHINO PANTS Black</t>
  </si>
  <si>
    <t>2116004-936</t>
  </si>
  <si>
    <t>Grey</t>
  </si>
  <si>
    <t>OFFICER CHINO PANTS Grey</t>
  </si>
  <si>
    <t>2116004-704</t>
  </si>
  <si>
    <t>OFFICER CHINO PANTS Moss Green</t>
  </si>
  <si>
    <t>2126006-180</t>
  </si>
  <si>
    <t>OFFICER WOMAN CHINO</t>
  </si>
  <si>
    <t>OFFICER WOMAN CHINO Khaki</t>
  </si>
  <si>
    <t>W25-26-28-29-30-32-34-36 / L32-34</t>
  </si>
  <si>
    <t>2126006-407</t>
  </si>
  <si>
    <t>OFFICER WOMAN CHINO Red</t>
  </si>
  <si>
    <t>2126006-556</t>
  </si>
  <si>
    <t>OFFICER WOMAN CHINO Light Blue</t>
  </si>
  <si>
    <t>2126006-591</t>
  </si>
  <si>
    <t>OFFICER WOMAN CHINO Blue</t>
  </si>
  <si>
    <t>2126006-600</t>
  </si>
  <si>
    <t>OFFICER WOMAN CHINO Navy</t>
  </si>
  <si>
    <t>2126006-802</t>
  </si>
  <si>
    <t>OFFICER WOMAN CHINO Camel</t>
  </si>
  <si>
    <t>2126006-900</t>
  </si>
  <si>
    <t>OFFICER WOMAN CHINO Black</t>
  </si>
  <si>
    <t>2126006-936</t>
  </si>
  <si>
    <t>OFFICER WOMAN CHINO Grey</t>
  </si>
  <si>
    <t>2126006-704</t>
  </si>
  <si>
    <t>OFFICER WOMAN CHINO Moss Green</t>
  </si>
  <si>
    <t>2135040-600</t>
  </si>
  <si>
    <t>PINEDALE POLO</t>
  </si>
  <si>
    <t>2135040-704</t>
  </si>
  <si>
    <t>2135040-900</t>
  </si>
  <si>
    <t>2125039-600</t>
  </si>
  <si>
    <t>PINEDALE POLO WOMAN</t>
  </si>
  <si>
    <t>2125039-704</t>
  </si>
  <si>
    <t>2125039-900</t>
  </si>
  <si>
    <t>2111053-600</t>
  </si>
  <si>
    <t>SCARSDALE JACKET MEN</t>
  </si>
  <si>
    <t>2111053-900</t>
  </si>
  <si>
    <t>2121059-600</t>
  </si>
  <si>
    <t>SCARSDALE JACKET WOMAN</t>
  </si>
  <si>
    <t>2121059-900</t>
  </si>
  <si>
    <t>2115002-100</t>
  </si>
  <si>
    <t>SCARSDALE POLO MEN</t>
  </si>
  <si>
    <t>2115002-190</t>
  </si>
  <si>
    <t>Hazel</t>
  </si>
  <si>
    <t>2115002-595</t>
  </si>
  <si>
    <t>Cosmos</t>
  </si>
  <si>
    <t>2115002-600</t>
  </si>
  <si>
    <t>2115002-900</t>
  </si>
  <si>
    <t>2125040-100</t>
  </si>
  <si>
    <t>SCARSDALE POLO WOMAN</t>
  </si>
  <si>
    <t>2125040-190</t>
  </si>
  <si>
    <t>2125040-595</t>
  </si>
  <si>
    <t>2125040-600</t>
  </si>
  <si>
    <t>2125040-900</t>
  </si>
  <si>
    <t>2112517-190</t>
  </si>
  <si>
    <t>SCARSDALE SWEATER MEN</t>
  </si>
  <si>
    <t>2112517-595</t>
  </si>
  <si>
    <t>2112517-600</t>
  </si>
  <si>
    <t>2112517-900</t>
  </si>
  <si>
    <t>2122513-190</t>
  </si>
  <si>
    <t>SCARSDALE SWEATER WOMAN</t>
  </si>
  <si>
    <t>2122513-595</t>
  </si>
  <si>
    <t>2122513-600</t>
  </si>
  <si>
    <t>2122513-900</t>
  </si>
  <si>
    <t>2134021-100</t>
  </si>
  <si>
    <t>SCARSDALE T-SHIRT MEN</t>
  </si>
  <si>
    <t>2134021-190</t>
  </si>
  <si>
    <t>2134021-595</t>
  </si>
  <si>
    <t>2134021-600</t>
  </si>
  <si>
    <t>2134021-900</t>
  </si>
  <si>
    <t>2124010-100</t>
  </si>
  <si>
    <t>SCARSDALE T-SHIRT WOMAN</t>
  </si>
  <si>
    <t>2124010-190</t>
  </si>
  <si>
    <t>2124010-595</t>
  </si>
  <si>
    <t>2124010-600</t>
  </si>
  <si>
    <t>2124010-900</t>
  </si>
  <si>
    <t>2111052-600</t>
  </si>
  <si>
    <t>SCARSDALE VEST MEN</t>
  </si>
  <si>
    <t>2111052-900</t>
  </si>
  <si>
    <t>2121058-600</t>
  </si>
  <si>
    <t>SCARSDALE VEST WOMAN</t>
  </si>
  <si>
    <t>2121058-900</t>
  </si>
  <si>
    <t>2135034-100</t>
  </si>
  <si>
    <t>SUNSET MODERN</t>
  </si>
  <si>
    <t>SUNSET MODERN White</t>
  </si>
  <si>
    <t>2135034-308</t>
  </si>
  <si>
    <t>Orange Vintage</t>
  </si>
  <si>
    <t>SUNSET MODERN Orange Vintage</t>
  </si>
  <si>
    <t>2135034-400</t>
  </si>
  <si>
    <t>SUNSET MODERN Red</t>
  </si>
  <si>
    <t>2135034-471</t>
  </si>
  <si>
    <t>Pink</t>
  </si>
  <si>
    <t>SUNSET MODERN Pink</t>
  </si>
  <si>
    <t>2135034-600</t>
  </si>
  <si>
    <t>SUNSET MODERN Navy</t>
  </si>
  <si>
    <t>2135034-668</t>
  </si>
  <si>
    <t>SUNSET MODERN Light Blue</t>
  </si>
  <si>
    <t>2135034-729</t>
  </si>
  <si>
    <t>Sporty Green</t>
  </si>
  <si>
    <t>SUNSET MODERN Sporty Green</t>
  </si>
  <si>
    <t>2135034-900</t>
  </si>
  <si>
    <t>SUNSET MODERN Black</t>
  </si>
  <si>
    <t>2135033-100</t>
  </si>
  <si>
    <t>SUNSET REGULAR</t>
  </si>
  <si>
    <t>SUNSET REGULAR White</t>
  </si>
  <si>
    <t>2135033-308</t>
  </si>
  <si>
    <t>SUNSET REGULAR Orange Vintage</t>
  </si>
  <si>
    <t>2135033-400</t>
  </si>
  <si>
    <t>SUNSET REGULAR Red</t>
  </si>
  <si>
    <t>2135033-471</t>
  </si>
  <si>
    <t>SUNSET REGULAR Pink</t>
  </si>
  <si>
    <t>2135033-600</t>
  </si>
  <si>
    <t>SUNSET REGULAR Navy</t>
  </si>
  <si>
    <t>2135033-668</t>
  </si>
  <si>
    <t>SUNSET REGULAR Light Blue</t>
  </si>
  <si>
    <t>2135033-729</t>
  </si>
  <si>
    <t>SUNSET REGULAR Sporty Green</t>
  </si>
  <si>
    <t>2135033-900</t>
  </si>
  <si>
    <t>SUNSET REGULAR Black</t>
  </si>
  <si>
    <t>2125034-100</t>
  </si>
  <si>
    <t>SUNSET WOMAN</t>
  </si>
  <si>
    <t>SUNSET WOMAN White</t>
  </si>
  <si>
    <t>2125034-308</t>
  </si>
  <si>
    <t>Vintage Orange</t>
  </si>
  <si>
    <t>SUNSET WOMAN Vintage Orange</t>
  </si>
  <si>
    <t>2125034-400</t>
  </si>
  <si>
    <t>SUNSET WOMAN Red</t>
  </si>
  <si>
    <t>2125034-471</t>
  </si>
  <si>
    <t>Light Pink</t>
  </si>
  <si>
    <t>SUNSET WOMAN Light Pink</t>
  </si>
  <si>
    <t>2125034-600</t>
  </si>
  <si>
    <t>SUNSET WOMAN Navy</t>
  </si>
  <si>
    <t>2125034-668</t>
  </si>
  <si>
    <t>Light Turquoise</t>
  </si>
  <si>
    <t>SUNSET WOMAN Light Turquoise</t>
  </si>
  <si>
    <t>2125034-729</t>
  </si>
  <si>
    <t>Green</t>
  </si>
  <si>
    <t>SUNSET WOMAN Green</t>
  </si>
  <si>
    <t>2125034-900</t>
  </si>
  <si>
    <t>SUNSET WOMAN Black</t>
  </si>
  <si>
    <t>2113041-100</t>
  </si>
  <si>
    <t>TOWNSEND</t>
  </si>
  <si>
    <t>2113041-503</t>
  </si>
  <si>
    <t>2113041-603</t>
  </si>
  <si>
    <t>2123032-100</t>
  </si>
  <si>
    <t>TOWNSEND WOMAN</t>
  </si>
  <si>
    <t>2123032-503</t>
  </si>
  <si>
    <t>2123032-600</t>
  </si>
  <si>
    <t>2114005-100</t>
  </si>
  <si>
    <t>TWOVILLE U</t>
  </si>
  <si>
    <t>TWOVILLE U White</t>
  </si>
  <si>
    <t>2114005-600</t>
  </si>
  <si>
    <t>TWOVILLE U Navy</t>
  </si>
  <si>
    <t>2114005-900</t>
  </si>
  <si>
    <t>TWOVILLE U Black</t>
  </si>
  <si>
    <t>2114005-704</t>
  </si>
  <si>
    <t>TWOVILLE U Moss Green</t>
  </si>
  <si>
    <t>2114005-120</t>
  </si>
  <si>
    <t>2124005-100</t>
  </si>
  <si>
    <t>TWOVILLE U WOMAN</t>
  </si>
  <si>
    <t>TWOVILLE WOMAN White</t>
  </si>
  <si>
    <t>2124005-600</t>
  </si>
  <si>
    <t>TWOVILLE WOMAN Navy</t>
  </si>
  <si>
    <t>2124005-900</t>
  </si>
  <si>
    <t>TWOVILLE WOMAN Black</t>
  </si>
  <si>
    <t>2124005-704</t>
  </si>
  <si>
    <t>TWOVILLE WOMAN Moss Green</t>
  </si>
  <si>
    <t>2124005-120</t>
  </si>
  <si>
    <t>2134020-600</t>
  </si>
  <si>
    <t>WALCOTT T-SHIRT</t>
  </si>
  <si>
    <t>2134020-704</t>
  </si>
  <si>
    <t>2134020-900</t>
  </si>
  <si>
    <t>2124009-600</t>
  </si>
  <si>
    <t>WALCOTT WOMAN T-SHIRT</t>
  </si>
  <si>
    <t>2124009-704</t>
  </si>
  <si>
    <t>2124009-900</t>
  </si>
  <si>
    <t>2132027-600</t>
  </si>
  <si>
    <t>WESTWOOD HEIGHTS</t>
  </si>
  <si>
    <t>2132027-900</t>
  </si>
  <si>
    <t>2132027-704</t>
  </si>
  <si>
    <t>2132027-120</t>
  </si>
  <si>
    <t>2122043-600</t>
  </si>
  <si>
    <t>WESTWOOD HEIGTHS WOMAN</t>
  </si>
  <si>
    <t>2122043-900</t>
  </si>
  <si>
    <t>2122043-704</t>
  </si>
  <si>
    <t>2122043-120</t>
  </si>
  <si>
    <t>2114006-100</t>
  </si>
  <si>
    <t>WHAILFORD</t>
  </si>
  <si>
    <t>WHAILFORD White</t>
  </si>
  <si>
    <t>2114006-600</t>
  </si>
  <si>
    <t>WHAILFORD Navy</t>
  </si>
  <si>
    <t>2114006-900</t>
  </si>
  <si>
    <t>WHAILFORD Black</t>
  </si>
  <si>
    <t>2114006-704</t>
  </si>
  <si>
    <t>WHAILFORD Moss Green</t>
  </si>
  <si>
    <t>2114006-120</t>
  </si>
  <si>
    <t>2124006-120</t>
  </si>
  <si>
    <t>WHAILFORD WOMAN</t>
  </si>
  <si>
    <t>2124006-100</t>
  </si>
  <si>
    <t>WHAILFORD WOMAN White</t>
  </si>
  <si>
    <t>2124006-600</t>
  </si>
  <si>
    <t>WHAILFORD WOMAN Navy</t>
  </si>
  <si>
    <t>2124006-900</t>
  </si>
  <si>
    <t>WHAILFORD WOMAN Black</t>
  </si>
  <si>
    <t>2124006-704</t>
  </si>
  <si>
    <t>WHAILFORD WOMAN Moss Green</t>
  </si>
  <si>
    <t>2111038-600</t>
  </si>
  <si>
    <t>WINCHESTER</t>
  </si>
  <si>
    <t>2111038-704</t>
  </si>
  <si>
    <t>2111038-900</t>
  </si>
  <si>
    <t>2121042-600</t>
  </si>
  <si>
    <t>WINCHESTER WOMAN</t>
  </si>
  <si>
    <t>2121042-704</t>
  </si>
  <si>
    <t>2121042-900</t>
  </si>
  <si>
    <t>2111037-600</t>
  </si>
  <si>
    <t>WOODLAKE HEIGHTS</t>
  </si>
  <si>
    <t>2111037-900</t>
  </si>
  <si>
    <t>2111037-704</t>
  </si>
  <si>
    <t>2121041-600</t>
  </si>
  <si>
    <t>WOODLAKE HEIGHTS WOMAN</t>
  </si>
  <si>
    <t>2121041-900</t>
  </si>
  <si>
    <t>2121041-704</t>
  </si>
  <si>
    <t>2111043-600</t>
  </si>
  <si>
    <t>WOODLAKE HEIGHTS VEST</t>
  </si>
  <si>
    <t>2111043-704</t>
  </si>
  <si>
    <t>2111043-900</t>
  </si>
  <si>
    <t>2121046-600</t>
  </si>
  <si>
    <t>WOODLAKE HEIGHTS VEST WOMAN</t>
  </si>
  <si>
    <t>2121046-704</t>
  </si>
  <si>
    <t>2121046-900</t>
  </si>
  <si>
    <t>These prices are valid from 01/01/2025</t>
  </si>
  <si>
    <t>All prices are exclusive of TVA and transport costs.</t>
  </si>
  <si>
    <t>All prices are subject to unilateral changes throughout the year due to fluctuation in material or components, wage increases, currency,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</si>
</sst>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5">
    <font>
      <sz val="11"/>
      <color theme="1"/>
      <name val="Calibri"/>
      <family val="2"/>
      <scheme val="minor"/>
    </font>
    <font>
      <i/>
      <sz val="10"/>
      <color rgb="FFFF0000"/>
      <name val="Calibri Light"/>
      <family val="2"/>
    </font>
    <font>
      <b/>
      <sz val="11"/>
      <color theme="4" tint="-0.499984740745262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8"/>
      <color theme="4" tint="-0.499984740745262"/>
      <name val="Calibri"/>
      <family val="2"/>
      <scheme val="minor"/>
    </font>
    <font>
      <b/>
      <sz val="16"/>
      <color rgb="FF650D6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8"/>
      <name val="Calibri"/>
      <family val="2"/>
      <scheme val="minor"/>
    </font>
    <font>
      <sz val="11"/>
      <color rgb="FF1F4E78"/>
      <name val="Calibri"/>
      <family val="2"/>
      <scheme val="minor"/>
    </font>
    <font>
      <b/>
      <sz val="11"/>
      <color rgb="FF1F4E78"/>
      <name val="Calibri"/>
      <family val="2"/>
      <scheme val="minor"/>
    </font>
    <font>
      <sz val="9"/>
      <color rgb="FF1F4E78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theme="4" tint="-0.499984740745262"/>
      </left>
      <right style="thin">
        <color theme="4" tint="-0.499984740745262"/>
      </right>
      <top style="hair">
        <color theme="4" tint="-0.499984740745262"/>
      </top>
      <bottom style="hair">
        <color theme="4" tint="-0.499984740745262"/>
      </bottom>
      <diagonal/>
    </border>
    <border>
      <left style="thin">
        <color theme="4" tint="-0.499984740745262"/>
      </left>
      <right/>
      <top style="hair">
        <color theme="4" tint="-0.499984740745262"/>
      </top>
      <bottom style="hair">
        <color theme="4" tint="-0.499984740745262"/>
      </bottom>
      <diagonal/>
    </border>
    <border>
      <left style="thin">
        <color theme="4" tint="-0.499984740745262"/>
      </left>
      <right style="medium">
        <color theme="4" tint="-0.499984740745262"/>
      </right>
      <top style="hair">
        <color theme="4" tint="-0.499984740745262"/>
      </top>
      <bottom style="hair">
        <color theme="4" tint="-0.499984740745262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theme="4" tint="-0.499984740745262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theme="4" tint="-0.499984740745262"/>
      </bottom>
      <diagonal/>
    </border>
    <border>
      <left style="thin">
        <color auto="1"/>
      </left>
      <right/>
      <top style="medium">
        <color indexed="64"/>
      </top>
      <bottom style="medium">
        <color theme="4" tint="-0.499984740745262"/>
      </bottom>
      <diagonal/>
    </border>
    <border>
      <left style="thin">
        <color auto="1"/>
      </left>
      <right style="medium">
        <color theme="4" tint="-0.499984740745262"/>
      </right>
      <top style="medium">
        <color indexed="64"/>
      </top>
      <bottom style="medium">
        <color theme="4" tint="-0.499984740745262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indexed="64"/>
      </top>
      <bottom style="medium">
        <color theme="4" tint="-0.499984740745262"/>
      </bottom>
      <diagonal/>
    </border>
    <border>
      <left/>
      <right style="medium">
        <color indexed="64"/>
      </right>
      <top style="medium">
        <color indexed="64"/>
      </top>
      <bottom style="medium">
        <color theme="4" tint="-0.499984740745262"/>
      </bottom>
      <diagonal/>
    </border>
    <border>
      <left style="medium">
        <color indexed="64"/>
      </left>
      <right style="thin">
        <color theme="4" tint="-0.499984740745262"/>
      </right>
      <top style="hair">
        <color theme="4" tint="-0.499984740745262"/>
      </top>
      <bottom style="hair">
        <color theme="4" tint="-0.499984740745262"/>
      </bottom>
      <diagonal/>
    </border>
    <border>
      <left/>
      <right style="medium">
        <color indexed="64"/>
      </right>
      <top style="hair">
        <color theme="4" tint="-0.499984740745262"/>
      </top>
      <bottom style="hair">
        <color theme="4" tint="-0.499984740745262"/>
      </bottom>
      <diagonal/>
    </border>
    <border>
      <left style="medium">
        <color indexed="64"/>
      </left>
      <right style="thin">
        <color theme="4" tint="-0.499984740745262"/>
      </right>
      <top style="hair">
        <color theme="4" tint="-0.499984740745262"/>
      </top>
      <bottom style="medium">
        <color indexed="64"/>
      </bottom>
      <diagonal/>
    </border>
    <border>
      <left style="thin">
        <color theme="4" tint="-0.499984740745262"/>
      </left>
      <right style="thin">
        <color theme="4" tint="-0.499984740745262"/>
      </right>
      <top style="hair">
        <color theme="4" tint="-0.499984740745262"/>
      </top>
      <bottom style="medium">
        <color indexed="64"/>
      </bottom>
      <diagonal/>
    </border>
    <border>
      <left style="thin">
        <color theme="4" tint="-0.499984740745262"/>
      </left>
      <right/>
      <top style="hair">
        <color theme="4" tint="-0.499984740745262"/>
      </top>
      <bottom style="medium">
        <color indexed="64"/>
      </bottom>
      <diagonal/>
    </border>
    <border>
      <left style="thin">
        <color theme="4" tint="-0.499984740745262"/>
      </left>
      <right style="medium">
        <color theme="4" tint="-0.499984740745262"/>
      </right>
      <top style="hair">
        <color theme="4" tint="-0.499984740745262"/>
      </top>
      <bottom style="medium">
        <color indexed="64"/>
      </bottom>
      <diagonal/>
    </border>
    <border>
      <left/>
      <right style="medium">
        <color indexed="64"/>
      </right>
      <top style="hair">
        <color theme="4" tint="-0.499984740745262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0" xfId="0" applyFont="1"/>
    <xf numFmtId="0" fontId="7" fillId="0" borderId="0" xfId="0" applyFont="1"/>
    <xf numFmtId="1" fontId="0" fillId="0" borderId="0" xfId="0" applyNumberFormat="1" applyAlignment="1">
      <alignment horizontal="left"/>
    </xf>
    <xf numFmtId="164" fontId="0" fillId="0" borderId="0" xfId="0" applyNumberFormat="1" applyAlignment="1">
      <alignment horizontal="center"/>
    </xf>
    <xf numFmtId="0" fontId="1" fillId="0" borderId="0" xfId="0" applyFont="1"/>
    <xf numFmtId="1" fontId="0" fillId="0" borderId="0" xfId="0" applyNumberFormat="1"/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164" fontId="10" fillId="0" borderId="0" xfId="0" applyNumberFormat="1" applyFont="1" applyAlignment="1">
      <alignment horizontal="center"/>
    </xf>
    <xf numFmtId="164" fontId="4" fillId="4" borderId="3" xfId="0" applyNumberFormat="1" applyFont="1" applyFill="1" applyBorder="1" applyAlignment="1">
      <alignment horizontal="center"/>
    </xf>
    <xf numFmtId="0" fontId="12" fillId="0" borderId="0" xfId="0" applyFont="1"/>
    <xf numFmtId="1" fontId="2" fillId="3" borderId="4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64" fontId="2" fillId="3" borderId="7" xfId="0" applyNumberFormat="1" applyFont="1" applyFill="1" applyBorder="1" applyAlignment="1">
      <alignment horizontal="center" vertical="center" wrapText="1"/>
    </xf>
    <xf numFmtId="164" fontId="10" fillId="3" borderId="8" xfId="0" applyNumberFormat="1" applyFont="1" applyFill="1" applyBorder="1" applyAlignment="1">
      <alignment horizontal="center" vertical="center" wrapText="1"/>
    </xf>
    <xf numFmtId="164" fontId="2" fillId="3" borderId="9" xfId="0" applyNumberFormat="1" applyFont="1" applyFill="1" applyBorder="1" applyAlignment="1">
      <alignment horizontal="center" vertical="center" wrapText="1"/>
    </xf>
    <xf numFmtId="1" fontId="9" fillId="0" borderId="10" xfId="0" applyNumberFormat="1" applyFont="1" applyBorder="1" applyAlignment="1">
      <alignment horizontal="left"/>
    </xf>
    <xf numFmtId="164" fontId="4" fillId="4" borderId="11" xfId="0" applyNumberFormat="1" applyFont="1" applyFill="1" applyBorder="1" applyAlignment="1">
      <alignment horizontal="center"/>
    </xf>
    <xf numFmtId="1" fontId="4" fillId="0" borderId="10" xfId="0" applyNumberFormat="1" applyFont="1" applyBorder="1" applyAlignment="1">
      <alignment horizontal="left"/>
    </xf>
    <xf numFmtId="1" fontId="9" fillId="0" borderId="12" xfId="0" applyNumberFormat="1" applyFont="1" applyBorder="1" applyAlignment="1">
      <alignment horizontal="left"/>
    </xf>
    <xf numFmtId="0" fontId="9" fillId="0" borderId="13" xfId="0" applyFont="1" applyBorder="1" applyAlignment="1">
      <alignment horizontal="center"/>
    </xf>
    <xf numFmtId="0" fontId="9" fillId="0" borderId="13" xfId="0" applyFont="1" applyBorder="1"/>
    <xf numFmtId="0" fontId="9" fillId="0" borderId="14" xfId="0" applyFont="1" applyBorder="1" applyAlignment="1">
      <alignment horizontal="center"/>
    </xf>
    <xf numFmtId="164" fontId="2" fillId="4" borderId="3" xfId="0" applyNumberFormat="1" applyFont="1" applyFill="1" applyBorder="1" applyAlignment="1">
      <alignment horizontal="center"/>
    </xf>
    <xf numFmtId="164" fontId="14" fillId="0" borderId="0" xfId="0" applyNumberFormat="1" applyFont="1" applyAlignment="1">
      <alignment horizontal="center"/>
    </xf>
    <xf numFmtId="10" fontId="0" fillId="0" borderId="0" xfId="1" applyNumberFormat="1" applyFont="1" applyAlignment="1">
      <alignment horizontal="center"/>
    </xf>
    <xf numFmtId="164" fontId="4" fillId="4" borderId="15" xfId="0" applyNumberFormat="1" applyFont="1" applyFill="1" applyBorder="1" applyAlignment="1">
      <alignment horizontal="center"/>
    </xf>
    <xf numFmtId="164" fontId="2" fillId="4" borderId="15" xfId="0" applyNumberFormat="1" applyFont="1" applyFill="1" applyBorder="1" applyAlignment="1">
      <alignment horizontal="center"/>
    </xf>
    <xf numFmtId="164" fontId="4" fillId="4" borderId="16" xfId="0" applyNumberFormat="1" applyFont="1" applyFill="1" applyBorder="1" applyAlignment="1">
      <alignment horizontal="center"/>
    </xf>
    <xf numFmtId="164" fontId="7" fillId="4" borderId="3" xfId="0" applyNumberFormat="1" applyFont="1" applyFill="1" applyBorder="1" applyAlignment="1">
      <alignment horizontal="center"/>
    </xf>
    <xf numFmtId="1" fontId="7" fillId="0" borderId="10" xfId="0" applyNumberFormat="1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2" xfId="0" applyFont="1" applyBorder="1" applyAlignment="1">
      <alignment horizontal="center"/>
    </xf>
    <xf numFmtId="164" fontId="7" fillId="4" borderId="11" xfId="0" applyNumberFormat="1" applyFont="1" applyFill="1" applyBorder="1" applyAlignment="1">
      <alignment horizontal="center"/>
    </xf>
    <xf numFmtId="1" fontId="3" fillId="2" borderId="17" xfId="0" applyNumberFormat="1" applyFont="1" applyFill="1" applyBorder="1" applyAlignment="1">
      <alignment horizontal="center" vertical="center" wrapText="1"/>
    </xf>
    <xf numFmtId="1" fontId="3" fillId="2" borderId="18" xfId="0" applyNumberFormat="1" applyFont="1" applyFill="1" applyBorder="1" applyAlignment="1">
      <alignment horizontal="center" vertical="center" wrapText="1"/>
    </xf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colors>
    <mruColors>
      <color rgb="FF1F4E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97"/>
  <sheetViews>
    <sheetView tabSelected="1" zoomScaleNormal="100" workbookViewId="0">
      <selection activeCell="D285" sqref="D285"/>
    </sheetView>
  </sheetViews>
  <sheetFormatPr defaultColWidth="8.85546875" defaultRowHeight="15"/>
  <cols>
    <col min="1" max="1" width="9.5703125" style="10" customWidth="1"/>
    <col min="2" max="2" width="7.7109375" bestFit="1" customWidth="1"/>
    <col min="3" max="3" width="13.7109375" customWidth="1"/>
    <col min="4" max="4" width="32.140625" customWidth="1"/>
    <col min="5" max="5" width="17.5703125" customWidth="1"/>
    <col min="6" max="6" width="39.42578125" customWidth="1"/>
    <col min="7" max="7" width="18" customWidth="1"/>
    <col min="8" max="8" width="13.42578125" bestFit="1" customWidth="1"/>
    <col min="9" max="9" width="13.5703125" customWidth="1"/>
    <col min="10" max="10" width="17.140625" style="8" customWidth="1"/>
    <col min="11" max="11" width="17.140625" style="31" customWidth="1"/>
    <col min="12" max="12" width="17.140625" style="14" customWidth="1"/>
  </cols>
  <sheetData>
    <row r="1" spans="1:12" ht="45.2" customHeight="1" thickBot="1">
      <c r="A1" s="42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s="1" customFormat="1" ht="35.1" customHeight="1" thickBot="1">
      <c r="A2" s="17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8" t="s">
        <v>7</v>
      </c>
      <c r="H2" s="18" t="s">
        <v>8</v>
      </c>
      <c r="I2" s="19" t="s">
        <v>9</v>
      </c>
      <c r="J2" s="20" t="s">
        <v>10</v>
      </c>
      <c r="K2" s="21" t="s">
        <v>11</v>
      </c>
      <c r="L2" s="22" t="s">
        <v>12</v>
      </c>
    </row>
    <row r="3" spans="1:12" s="5" customFormat="1">
      <c r="A3" s="23">
        <v>2113040</v>
      </c>
      <c r="B3" s="12">
        <v>100</v>
      </c>
      <c r="C3" s="11" t="s">
        <v>13</v>
      </c>
      <c r="D3" s="11" t="s">
        <v>14</v>
      </c>
      <c r="E3" s="11" t="s">
        <v>15</v>
      </c>
      <c r="F3" s="11" t="str">
        <f t="shared" ref="F3:F45" si="0">CONCATENATE(D3," ",E3)</f>
        <v>ACTON White</v>
      </c>
      <c r="G3" s="11" t="s">
        <v>16</v>
      </c>
      <c r="H3" s="11" t="s">
        <v>17</v>
      </c>
      <c r="I3" s="4" t="s">
        <v>18</v>
      </c>
      <c r="J3" s="15">
        <f t="shared" ref="J3:J73" si="1">MROUND(K3*1.05,0.05)</f>
        <v>37.4</v>
      </c>
      <c r="K3" s="30">
        <v>35.6</v>
      </c>
      <c r="L3" s="24">
        <f t="shared" ref="L3:L73" si="2">MROUND(K3*0.95,0.05)</f>
        <v>33.800000000000004</v>
      </c>
    </row>
    <row r="4" spans="1:12" s="5" customFormat="1">
      <c r="A4" s="23">
        <v>2113040</v>
      </c>
      <c r="B4" s="12">
        <v>500</v>
      </c>
      <c r="C4" s="11" t="s">
        <v>19</v>
      </c>
      <c r="D4" s="11" t="s">
        <v>14</v>
      </c>
      <c r="E4" s="11" t="s">
        <v>20</v>
      </c>
      <c r="F4" s="11" t="str">
        <f t="shared" si="0"/>
        <v>ACTON Light Blue</v>
      </c>
      <c r="G4" s="11" t="s">
        <v>16</v>
      </c>
      <c r="H4" s="11" t="s">
        <v>17</v>
      </c>
      <c r="I4" s="4" t="s">
        <v>18</v>
      </c>
      <c r="J4" s="15">
        <f t="shared" si="1"/>
        <v>37.4</v>
      </c>
      <c r="K4" s="30">
        <v>35.6</v>
      </c>
      <c r="L4" s="24">
        <f t="shared" si="2"/>
        <v>33.800000000000004</v>
      </c>
    </row>
    <row r="5" spans="1:12" s="5" customFormat="1">
      <c r="A5" s="23">
        <v>2113040</v>
      </c>
      <c r="B5" s="12">
        <v>600</v>
      </c>
      <c r="C5" s="11" t="s">
        <v>21</v>
      </c>
      <c r="D5" s="11" t="s">
        <v>14</v>
      </c>
      <c r="E5" s="11" t="s">
        <v>22</v>
      </c>
      <c r="F5" s="11" t="str">
        <f t="shared" si="0"/>
        <v>ACTON Navy</v>
      </c>
      <c r="G5" s="11" t="s">
        <v>16</v>
      </c>
      <c r="H5" s="11" t="s">
        <v>17</v>
      </c>
      <c r="I5" s="4" t="s">
        <v>18</v>
      </c>
      <c r="J5" s="15">
        <f t="shared" si="1"/>
        <v>37.4</v>
      </c>
      <c r="K5" s="30">
        <v>35.6</v>
      </c>
      <c r="L5" s="24">
        <f t="shared" si="2"/>
        <v>33.800000000000004</v>
      </c>
    </row>
    <row r="6" spans="1:12" s="5" customFormat="1">
      <c r="A6" s="23">
        <v>2113040</v>
      </c>
      <c r="B6" s="12">
        <v>900</v>
      </c>
      <c r="C6" s="11" t="s">
        <v>23</v>
      </c>
      <c r="D6" s="11" t="s">
        <v>14</v>
      </c>
      <c r="E6" s="11" t="s">
        <v>24</v>
      </c>
      <c r="F6" s="11" t="str">
        <f t="shared" si="0"/>
        <v>ACTON Black</v>
      </c>
      <c r="G6" s="11" t="s">
        <v>16</v>
      </c>
      <c r="H6" s="11" t="s">
        <v>17</v>
      </c>
      <c r="I6" s="4" t="s">
        <v>18</v>
      </c>
      <c r="J6" s="15">
        <f t="shared" si="1"/>
        <v>37.4</v>
      </c>
      <c r="K6" s="30">
        <v>35.6</v>
      </c>
      <c r="L6" s="24">
        <f t="shared" si="2"/>
        <v>33.800000000000004</v>
      </c>
    </row>
    <row r="7" spans="1:12" s="5" customFormat="1">
      <c r="A7" s="23">
        <v>2123031</v>
      </c>
      <c r="B7" s="12">
        <v>100</v>
      </c>
      <c r="C7" s="11" t="s">
        <v>25</v>
      </c>
      <c r="D7" s="11" t="s">
        <v>26</v>
      </c>
      <c r="E7" s="11" t="s">
        <v>15</v>
      </c>
      <c r="F7" s="11" t="str">
        <f t="shared" si="0"/>
        <v>ACTON WOMAN White</v>
      </c>
      <c r="G7" s="11" t="s">
        <v>27</v>
      </c>
      <c r="H7" s="11" t="s">
        <v>17</v>
      </c>
      <c r="I7" s="4" t="s">
        <v>18</v>
      </c>
      <c r="J7" s="15">
        <f t="shared" si="1"/>
        <v>37.4</v>
      </c>
      <c r="K7" s="30">
        <v>35.6</v>
      </c>
      <c r="L7" s="24">
        <f t="shared" si="2"/>
        <v>33.800000000000004</v>
      </c>
    </row>
    <row r="8" spans="1:12" s="5" customFormat="1">
      <c r="A8" s="23">
        <v>2123031</v>
      </c>
      <c r="B8" s="12">
        <v>500</v>
      </c>
      <c r="C8" s="11" t="s">
        <v>28</v>
      </c>
      <c r="D8" s="11" t="s">
        <v>26</v>
      </c>
      <c r="E8" s="11" t="s">
        <v>20</v>
      </c>
      <c r="F8" s="11" t="str">
        <f t="shared" si="0"/>
        <v>ACTON WOMAN Light Blue</v>
      </c>
      <c r="G8" s="11" t="s">
        <v>27</v>
      </c>
      <c r="H8" s="11" t="s">
        <v>17</v>
      </c>
      <c r="I8" s="4" t="s">
        <v>18</v>
      </c>
      <c r="J8" s="15">
        <f t="shared" si="1"/>
        <v>37.4</v>
      </c>
      <c r="K8" s="30">
        <v>35.6</v>
      </c>
      <c r="L8" s="24">
        <f t="shared" si="2"/>
        <v>33.800000000000004</v>
      </c>
    </row>
    <row r="9" spans="1:12" s="5" customFormat="1">
      <c r="A9" s="23">
        <v>2123031</v>
      </c>
      <c r="B9" s="12">
        <v>600</v>
      </c>
      <c r="C9" s="11" t="s">
        <v>29</v>
      </c>
      <c r="D9" s="11" t="s">
        <v>26</v>
      </c>
      <c r="E9" s="11" t="s">
        <v>22</v>
      </c>
      <c r="F9" s="11" t="str">
        <f t="shared" si="0"/>
        <v>ACTON WOMAN Navy</v>
      </c>
      <c r="G9" s="11" t="s">
        <v>27</v>
      </c>
      <c r="H9" s="11" t="s">
        <v>17</v>
      </c>
      <c r="I9" s="4" t="s">
        <v>18</v>
      </c>
      <c r="J9" s="15">
        <f t="shared" si="1"/>
        <v>37.4</v>
      </c>
      <c r="K9" s="30">
        <v>35.6</v>
      </c>
      <c r="L9" s="24">
        <f t="shared" si="2"/>
        <v>33.800000000000004</v>
      </c>
    </row>
    <row r="10" spans="1:12" s="5" customFormat="1">
      <c r="A10" s="23">
        <v>2123031</v>
      </c>
      <c r="B10" s="12">
        <v>900</v>
      </c>
      <c r="C10" s="11" t="s">
        <v>30</v>
      </c>
      <c r="D10" s="11" t="s">
        <v>26</v>
      </c>
      <c r="E10" s="11" t="s">
        <v>24</v>
      </c>
      <c r="F10" s="11" t="str">
        <f t="shared" si="0"/>
        <v>ACTON WOMAN Black</v>
      </c>
      <c r="G10" s="11" t="s">
        <v>27</v>
      </c>
      <c r="H10" s="11" t="s">
        <v>17</v>
      </c>
      <c r="I10" s="4" t="s">
        <v>18</v>
      </c>
      <c r="J10" s="15">
        <f t="shared" si="1"/>
        <v>37.4</v>
      </c>
      <c r="K10" s="30">
        <v>35.6</v>
      </c>
      <c r="L10" s="24">
        <f t="shared" si="2"/>
        <v>33.800000000000004</v>
      </c>
    </row>
    <row r="11" spans="1:12" s="5" customFormat="1">
      <c r="A11" s="23">
        <v>2132024</v>
      </c>
      <c r="B11" s="12">
        <v>120</v>
      </c>
      <c r="C11" s="11" t="s">
        <v>31</v>
      </c>
      <c r="D11" s="11" t="s">
        <v>32</v>
      </c>
      <c r="E11" s="11" t="s">
        <v>33</v>
      </c>
      <c r="F11" s="11" t="str">
        <f t="shared" si="0"/>
        <v>ALDER HEIGHTS Grey Melange</v>
      </c>
      <c r="G11" s="11" t="s">
        <v>16</v>
      </c>
      <c r="H11" s="11" t="s">
        <v>34</v>
      </c>
      <c r="I11" s="4" t="s">
        <v>18</v>
      </c>
      <c r="J11" s="15">
        <f t="shared" si="1"/>
        <v>48.050000000000004</v>
      </c>
      <c r="K11" s="30">
        <v>45.75</v>
      </c>
      <c r="L11" s="24">
        <f t="shared" si="2"/>
        <v>43.45</v>
      </c>
    </row>
    <row r="12" spans="1:12" s="5" customFormat="1">
      <c r="A12" s="23">
        <v>2132024</v>
      </c>
      <c r="B12" s="12">
        <v>600</v>
      </c>
      <c r="C12" s="11" t="s">
        <v>35</v>
      </c>
      <c r="D12" s="11" t="s">
        <v>32</v>
      </c>
      <c r="E12" s="11" t="s">
        <v>22</v>
      </c>
      <c r="F12" s="11" t="str">
        <f t="shared" si="0"/>
        <v>ALDER HEIGHTS Navy</v>
      </c>
      <c r="G12" s="11" t="s">
        <v>16</v>
      </c>
      <c r="H12" s="11" t="s">
        <v>34</v>
      </c>
      <c r="I12" s="4" t="s">
        <v>18</v>
      </c>
      <c r="J12" s="15">
        <f t="shared" si="1"/>
        <v>48.050000000000004</v>
      </c>
      <c r="K12" s="30">
        <v>45.75</v>
      </c>
      <c r="L12" s="24">
        <f t="shared" si="2"/>
        <v>43.45</v>
      </c>
    </row>
    <row r="13" spans="1:12" s="5" customFormat="1">
      <c r="A13" s="23">
        <v>2132024</v>
      </c>
      <c r="B13" s="12">
        <v>704</v>
      </c>
      <c r="C13" s="11" t="s">
        <v>36</v>
      </c>
      <c r="D13" s="11" t="s">
        <v>32</v>
      </c>
      <c r="E13" s="11" t="s">
        <v>37</v>
      </c>
      <c r="F13" s="11" t="str">
        <f t="shared" si="0"/>
        <v>ALDER HEIGHTS Moss Green</v>
      </c>
      <c r="G13" s="11" t="s">
        <v>16</v>
      </c>
      <c r="H13" s="11" t="s">
        <v>34</v>
      </c>
      <c r="I13" s="4" t="s">
        <v>18</v>
      </c>
      <c r="J13" s="15">
        <f t="shared" si="1"/>
        <v>48.050000000000004</v>
      </c>
      <c r="K13" s="30">
        <v>45.75</v>
      </c>
      <c r="L13" s="24">
        <f t="shared" si="2"/>
        <v>43.45</v>
      </c>
    </row>
    <row r="14" spans="1:12" s="5" customFormat="1">
      <c r="A14" s="23">
        <v>2132024</v>
      </c>
      <c r="B14" s="12">
        <v>900</v>
      </c>
      <c r="C14" s="11" t="s">
        <v>38</v>
      </c>
      <c r="D14" s="11" t="s">
        <v>32</v>
      </c>
      <c r="E14" s="11" t="s">
        <v>24</v>
      </c>
      <c r="F14" s="11" t="str">
        <f t="shared" si="0"/>
        <v>ALDER HEIGHTS Black</v>
      </c>
      <c r="G14" s="11" t="s">
        <v>16</v>
      </c>
      <c r="H14" s="11" t="s">
        <v>34</v>
      </c>
      <c r="I14" s="4" t="s">
        <v>18</v>
      </c>
      <c r="J14" s="15">
        <f t="shared" si="1"/>
        <v>48.050000000000004</v>
      </c>
      <c r="K14" s="30">
        <v>45.75</v>
      </c>
      <c r="L14" s="24">
        <f t="shared" si="2"/>
        <v>43.45</v>
      </c>
    </row>
    <row r="15" spans="1:12" s="5" customFormat="1">
      <c r="A15" s="23">
        <v>2122040</v>
      </c>
      <c r="B15" s="12">
        <v>120</v>
      </c>
      <c r="C15" s="11" t="s">
        <v>39</v>
      </c>
      <c r="D15" s="11" t="s">
        <v>40</v>
      </c>
      <c r="E15" s="11" t="s">
        <v>33</v>
      </c>
      <c r="F15" s="11" t="str">
        <f t="shared" si="0"/>
        <v>ALDER HEIGHTS WOMAN Grey Melange</v>
      </c>
      <c r="G15" s="11" t="s">
        <v>27</v>
      </c>
      <c r="H15" s="11" t="s">
        <v>34</v>
      </c>
      <c r="I15" s="4" t="s">
        <v>18</v>
      </c>
      <c r="J15" s="15">
        <f t="shared" si="1"/>
        <v>48.050000000000004</v>
      </c>
      <c r="K15" s="30">
        <v>45.75</v>
      </c>
      <c r="L15" s="24">
        <f t="shared" si="2"/>
        <v>43.45</v>
      </c>
    </row>
    <row r="16" spans="1:12" s="5" customFormat="1">
      <c r="A16" s="23">
        <v>2122040</v>
      </c>
      <c r="B16" s="12">
        <v>600</v>
      </c>
      <c r="C16" s="11" t="s">
        <v>41</v>
      </c>
      <c r="D16" s="11" t="s">
        <v>40</v>
      </c>
      <c r="E16" s="11" t="s">
        <v>22</v>
      </c>
      <c r="F16" s="11" t="str">
        <f t="shared" si="0"/>
        <v>ALDER HEIGHTS WOMAN Navy</v>
      </c>
      <c r="G16" s="11" t="s">
        <v>27</v>
      </c>
      <c r="H16" s="11" t="s">
        <v>34</v>
      </c>
      <c r="I16" s="4" t="s">
        <v>18</v>
      </c>
      <c r="J16" s="15">
        <f t="shared" si="1"/>
        <v>48.050000000000004</v>
      </c>
      <c r="K16" s="30">
        <v>45.75</v>
      </c>
      <c r="L16" s="24">
        <f t="shared" si="2"/>
        <v>43.45</v>
      </c>
    </row>
    <row r="17" spans="1:12" s="5" customFormat="1">
      <c r="A17" s="23">
        <v>2122040</v>
      </c>
      <c r="B17" s="12">
        <v>704</v>
      </c>
      <c r="C17" s="11" t="s">
        <v>42</v>
      </c>
      <c r="D17" s="11" t="s">
        <v>40</v>
      </c>
      <c r="E17" s="11" t="s">
        <v>37</v>
      </c>
      <c r="F17" s="11" t="str">
        <f t="shared" si="0"/>
        <v>ALDER HEIGHTS WOMAN Moss Green</v>
      </c>
      <c r="G17" s="11" t="s">
        <v>27</v>
      </c>
      <c r="H17" s="11" t="s">
        <v>34</v>
      </c>
      <c r="I17" s="13" t="s">
        <v>18</v>
      </c>
      <c r="J17" s="15">
        <f t="shared" si="1"/>
        <v>48.050000000000004</v>
      </c>
      <c r="K17" s="30">
        <v>45.75</v>
      </c>
      <c r="L17" s="24">
        <f t="shared" si="2"/>
        <v>43.45</v>
      </c>
    </row>
    <row r="18" spans="1:12" s="5" customFormat="1">
      <c r="A18" s="23">
        <v>2122040</v>
      </c>
      <c r="B18" s="12">
        <v>900</v>
      </c>
      <c r="C18" s="11" t="s">
        <v>43</v>
      </c>
      <c r="D18" s="11" t="s">
        <v>40</v>
      </c>
      <c r="E18" s="11" t="s">
        <v>24</v>
      </c>
      <c r="F18" s="11" t="str">
        <f t="shared" si="0"/>
        <v>ALDER HEIGHTS WOMAN Black</v>
      </c>
      <c r="G18" s="11" t="s">
        <v>27</v>
      </c>
      <c r="H18" s="11" t="s">
        <v>34</v>
      </c>
      <c r="I18" s="13" t="s">
        <v>18</v>
      </c>
      <c r="J18" s="15">
        <f t="shared" si="1"/>
        <v>48.050000000000004</v>
      </c>
      <c r="K18" s="30">
        <v>45.75</v>
      </c>
      <c r="L18" s="24">
        <f t="shared" si="2"/>
        <v>43.45</v>
      </c>
    </row>
    <row r="19" spans="1:12" s="6" customFormat="1">
      <c r="A19" s="23">
        <v>2113042</v>
      </c>
      <c r="B19" s="12">
        <v>100</v>
      </c>
      <c r="C19" s="11" t="s">
        <v>44</v>
      </c>
      <c r="D19" s="11" t="s">
        <v>45</v>
      </c>
      <c r="E19" s="11" t="s">
        <v>15</v>
      </c>
      <c r="F19" s="11" t="str">
        <f t="shared" si="0"/>
        <v>ALLEN SHIRT White</v>
      </c>
      <c r="G19" s="11" t="s">
        <v>46</v>
      </c>
      <c r="H19" s="11" t="s">
        <v>17</v>
      </c>
      <c r="I19" s="13" t="s">
        <v>18</v>
      </c>
      <c r="J19" s="15">
        <f t="shared" si="1"/>
        <v>48.050000000000004</v>
      </c>
      <c r="K19" s="30">
        <v>45.75</v>
      </c>
      <c r="L19" s="24">
        <f t="shared" si="2"/>
        <v>43.45</v>
      </c>
    </row>
    <row r="20" spans="1:12" s="6" customFormat="1">
      <c r="A20" s="23">
        <v>2113042</v>
      </c>
      <c r="B20" s="12">
        <v>500</v>
      </c>
      <c r="C20" s="11" t="s">
        <v>47</v>
      </c>
      <c r="D20" s="11" t="s">
        <v>45</v>
      </c>
      <c r="E20" s="11" t="s">
        <v>20</v>
      </c>
      <c r="F20" s="11" t="str">
        <f t="shared" si="0"/>
        <v>ALLEN SHIRT Light Blue</v>
      </c>
      <c r="G20" s="11" t="s">
        <v>46</v>
      </c>
      <c r="H20" s="11" t="s">
        <v>17</v>
      </c>
      <c r="I20" s="13" t="s">
        <v>18</v>
      </c>
      <c r="J20" s="15">
        <f t="shared" si="1"/>
        <v>48.050000000000004</v>
      </c>
      <c r="K20" s="30">
        <v>45.75</v>
      </c>
      <c r="L20" s="24">
        <f t="shared" si="2"/>
        <v>43.45</v>
      </c>
    </row>
    <row r="21" spans="1:12" s="6" customFormat="1">
      <c r="A21" s="23">
        <v>2113042</v>
      </c>
      <c r="B21" s="12">
        <v>600</v>
      </c>
      <c r="C21" s="11" t="s">
        <v>48</v>
      </c>
      <c r="D21" s="11" t="s">
        <v>45</v>
      </c>
      <c r="E21" s="11" t="s">
        <v>22</v>
      </c>
      <c r="F21" s="11" t="str">
        <f t="shared" si="0"/>
        <v>ALLEN SHIRT Navy</v>
      </c>
      <c r="G21" s="11" t="s">
        <v>46</v>
      </c>
      <c r="H21" s="11" t="s">
        <v>17</v>
      </c>
      <c r="I21" s="13" t="s">
        <v>18</v>
      </c>
      <c r="J21" s="15">
        <f t="shared" si="1"/>
        <v>48.050000000000004</v>
      </c>
      <c r="K21" s="30">
        <v>45.75</v>
      </c>
      <c r="L21" s="24">
        <f t="shared" si="2"/>
        <v>43.45</v>
      </c>
    </row>
    <row r="22" spans="1:12" s="6" customFormat="1">
      <c r="A22" s="23">
        <v>2123033</v>
      </c>
      <c r="B22" s="12">
        <v>100</v>
      </c>
      <c r="C22" s="11" t="s">
        <v>49</v>
      </c>
      <c r="D22" s="11" t="s">
        <v>50</v>
      </c>
      <c r="E22" s="11" t="s">
        <v>15</v>
      </c>
      <c r="F22" s="11" t="str">
        <f t="shared" si="0"/>
        <v>ALLEN WOMAN SHIRT White</v>
      </c>
      <c r="G22" s="11" t="s">
        <v>27</v>
      </c>
      <c r="H22" s="11" t="s">
        <v>17</v>
      </c>
      <c r="I22" s="13" t="s">
        <v>18</v>
      </c>
      <c r="J22" s="15">
        <f t="shared" si="1"/>
        <v>48.050000000000004</v>
      </c>
      <c r="K22" s="30">
        <v>45.75</v>
      </c>
      <c r="L22" s="24">
        <f t="shared" si="2"/>
        <v>43.45</v>
      </c>
    </row>
    <row r="23" spans="1:12" s="6" customFormat="1">
      <c r="A23" s="23">
        <v>2123033</v>
      </c>
      <c r="B23" s="12">
        <v>500</v>
      </c>
      <c r="C23" s="11" t="s">
        <v>51</v>
      </c>
      <c r="D23" s="11" t="s">
        <v>50</v>
      </c>
      <c r="E23" s="11" t="s">
        <v>20</v>
      </c>
      <c r="F23" s="11" t="str">
        <f t="shared" si="0"/>
        <v>ALLEN WOMAN SHIRT Light Blue</v>
      </c>
      <c r="G23" s="11" t="s">
        <v>27</v>
      </c>
      <c r="H23" s="11" t="s">
        <v>17</v>
      </c>
      <c r="I23" s="13" t="s">
        <v>18</v>
      </c>
      <c r="J23" s="15">
        <f t="shared" si="1"/>
        <v>48.050000000000004</v>
      </c>
      <c r="K23" s="30">
        <v>45.75</v>
      </c>
      <c r="L23" s="24">
        <f t="shared" si="2"/>
        <v>43.45</v>
      </c>
    </row>
    <row r="24" spans="1:12" s="6" customFormat="1">
      <c r="A24" s="23">
        <v>2123033</v>
      </c>
      <c r="B24" s="12">
        <v>600</v>
      </c>
      <c r="C24" s="11" t="s">
        <v>52</v>
      </c>
      <c r="D24" s="11" t="s">
        <v>50</v>
      </c>
      <c r="E24" s="11" t="s">
        <v>22</v>
      </c>
      <c r="F24" s="11" t="str">
        <f t="shared" si="0"/>
        <v>ALLEN WOMAN SHIRT Navy</v>
      </c>
      <c r="G24" s="11" t="s">
        <v>27</v>
      </c>
      <c r="H24" s="11" t="s">
        <v>17</v>
      </c>
      <c r="I24" s="13" t="s">
        <v>18</v>
      </c>
      <c r="J24" s="15">
        <f t="shared" si="1"/>
        <v>48.050000000000004</v>
      </c>
      <c r="K24" s="30">
        <v>45.75</v>
      </c>
      <c r="L24" s="24">
        <f t="shared" si="2"/>
        <v>43.45</v>
      </c>
    </row>
    <row r="25" spans="1:12" s="6" customFormat="1">
      <c r="A25" s="23">
        <v>2135039</v>
      </c>
      <c r="B25" s="12">
        <v>100</v>
      </c>
      <c r="C25" s="11" t="s">
        <v>53</v>
      </c>
      <c r="D25" s="11" t="s">
        <v>54</v>
      </c>
      <c r="E25" s="11" t="s">
        <v>15</v>
      </c>
      <c r="F25" s="11" t="str">
        <f t="shared" si="0"/>
        <v>AMERICAN SUPREME POLO White</v>
      </c>
      <c r="G25" s="11" t="s">
        <v>46</v>
      </c>
      <c r="H25" s="11" t="s">
        <v>55</v>
      </c>
      <c r="I25" s="13" t="s">
        <v>18</v>
      </c>
      <c r="J25" s="15">
        <f t="shared" si="1"/>
        <v>42.7</v>
      </c>
      <c r="K25" s="30">
        <v>40.650000000000006</v>
      </c>
      <c r="L25" s="24">
        <f t="shared" si="2"/>
        <v>38.6</v>
      </c>
    </row>
    <row r="26" spans="1:12" s="6" customFormat="1">
      <c r="A26" s="23">
        <v>2135039</v>
      </c>
      <c r="B26" s="12">
        <v>120</v>
      </c>
      <c r="C26" s="11" t="s">
        <v>56</v>
      </c>
      <c r="D26" s="11" t="s">
        <v>54</v>
      </c>
      <c r="E26" s="11" t="s">
        <v>33</v>
      </c>
      <c r="F26" s="11" t="str">
        <f t="shared" si="0"/>
        <v>AMERICAN SUPREME POLO Grey Melange</v>
      </c>
      <c r="G26" s="11" t="s">
        <v>46</v>
      </c>
      <c r="H26" s="11" t="s">
        <v>55</v>
      </c>
      <c r="I26" s="13" t="s">
        <v>18</v>
      </c>
      <c r="J26" s="15">
        <f t="shared" si="1"/>
        <v>42.7</v>
      </c>
      <c r="K26" s="30">
        <v>40.650000000000006</v>
      </c>
      <c r="L26" s="24">
        <f t="shared" si="2"/>
        <v>38.6</v>
      </c>
    </row>
    <row r="27" spans="1:12" s="6" customFormat="1">
      <c r="A27" s="23">
        <v>2135039</v>
      </c>
      <c r="B27" s="12">
        <v>484</v>
      </c>
      <c r="C27" s="11" t="s">
        <v>57</v>
      </c>
      <c r="D27" s="11" t="s">
        <v>54</v>
      </c>
      <c r="E27" s="11" t="s">
        <v>58</v>
      </c>
      <c r="F27" s="11" t="str">
        <f t="shared" si="0"/>
        <v>AMERICAN SUPREME POLO Dusty Red</v>
      </c>
      <c r="G27" s="11" t="s">
        <v>46</v>
      </c>
      <c r="H27" s="11" t="s">
        <v>55</v>
      </c>
      <c r="I27" s="13" t="s">
        <v>18</v>
      </c>
      <c r="J27" s="15">
        <f t="shared" si="1"/>
        <v>42.7</v>
      </c>
      <c r="K27" s="30">
        <v>40.650000000000006</v>
      </c>
      <c r="L27" s="24">
        <f t="shared" si="2"/>
        <v>38.6</v>
      </c>
    </row>
    <row r="28" spans="1:12" s="6" customFormat="1">
      <c r="A28" s="23">
        <v>2135039</v>
      </c>
      <c r="B28" s="12">
        <v>514</v>
      </c>
      <c r="C28" s="11" t="s">
        <v>59</v>
      </c>
      <c r="D28" s="11" t="s">
        <v>54</v>
      </c>
      <c r="E28" s="11" t="s">
        <v>60</v>
      </c>
      <c r="F28" s="11" t="str">
        <f t="shared" si="0"/>
        <v>AMERICAN SUPREME POLO Summer Blue</v>
      </c>
      <c r="G28" s="11" t="s">
        <v>46</v>
      </c>
      <c r="H28" s="11" t="s">
        <v>55</v>
      </c>
      <c r="I28" s="13" t="s">
        <v>18</v>
      </c>
      <c r="J28" s="15">
        <f t="shared" si="1"/>
        <v>42.7</v>
      </c>
      <c r="K28" s="30">
        <v>40.650000000000006</v>
      </c>
      <c r="L28" s="24">
        <f t="shared" si="2"/>
        <v>38.6</v>
      </c>
    </row>
    <row r="29" spans="1:12" s="6" customFormat="1">
      <c r="A29" s="23">
        <v>2135039</v>
      </c>
      <c r="B29" s="12">
        <v>600</v>
      </c>
      <c r="C29" s="11" t="s">
        <v>61</v>
      </c>
      <c r="D29" s="11" t="s">
        <v>54</v>
      </c>
      <c r="E29" s="11" t="s">
        <v>22</v>
      </c>
      <c r="F29" s="11" t="str">
        <f t="shared" si="0"/>
        <v>AMERICAN SUPREME POLO Navy</v>
      </c>
      <c r="G29" s="11" t="s">
        <v>46</v>
      </c>
      <c r="H29" s="11" t="s">
        <v>55</v>
      </c>
      <c r="I29" s="13" t="s">
        <v>18</v>
      </c>
      <c r="J29" s="15">
        <f t="shared" si="1"/>
        <v>42.7</v>
      </c>
      <c r="K29" s="30">
        <v>40.650000000000006</v>
      </c>
      <c r="L29" s="24">
        <f t="shared" si="2"/>
        <v>38.6</v>
      </c>
    </row>
    <row r="30" spans="1:12" s="6" customFormat="1">
      <c r="A30" s="23">
        <v>2135039</v>
      </c>
      <c r="B30" s="12">
        <v>784</v>
      </c>
      <c r="C30" s="11" t="s">
        <v>62</v>
      </c>
      <c r="D30" s="11" t="s">
        <v>54</v>
      </c>
      <c r="E30" s="11" t="s">
        <v>63</v>
      </c>
      <c r="F30" s="11" t="str">
        <f t="shared" si="0"/>
        <v>AMERICAN SUPREME POLO Aloe Green</v>
      </c>
      <c r="G30" s="11" t="s">
        <v>46</v>
      </c>
      <c r="H30" s="11" t="s">
        <v>55</v>
      </c>
      <c r="I30" s="13" t="s">
        <v>18</v>
      </c>
      <c r="J30" s="15">
        <f t="shared" si="1"/>
        <v>42.7</v>
      </c>
      <c r="K30" s="30">
        <v>40.650000000000006</v>
      </c>
      <c r="L30" s="24">
        <f t="shared" si="2"/>
        <v>38.6</v>
      </c>
    </row>
    <row r="31" spans="1:12" s="6" customFormat="1">
      <c r="A31" s="23">
        <v>2135039</v>
      </c>
      <c r="B31" s="12">
        <v>900</v>
      </c>
      <c r="C31" s="11" t="s">
        <v>64</v>
      </c>
      <c r="D31" s="11" t="s">
        <v>54</v>
      </c>
      <c r="E31" s="11" t="s">
        <v>24</v>
      </c>
      <c r="F31" s="11" t="str">
        <f t="shared" si="0"/>
        <v>AMERICAN SUPREME POLO Black</v>
      </c>
      <c r="G31" s="11" t="s">
        <v>46</v>
      </c>
      <c r="H31" s="11" t="s">
        <v>55</v>
      </c>
      <c r="I31" s="13" t="s">
        <v>18</v>
      </c>
      <c r="J31" s="15">
        <f t="shared" si="1"/>
        <v>42.7</v>
      </c>
      <c r="K31" s="30">
        <v>40.650000000000006</v>
      </c>
      <c r="L31" s="24">
        <f t="shared" si="2"/>
        <v>38.6</v>
      </c>
    </row>
    <row r="32" spans="1:12" s="6" customFormat="1">
      <c r="A32" s="23">
        <v>2125038</v>
      </c>
      <c r="B32" s="12">
        <v>100</v>
      </c>
      <c r="C32" s="11" t="s">
        <v>65</v>
      </c>
      <c r="D32" s="11" t="s">
        <v>66</v>
      </c>
      <c r="E32" s="11" t="s">
        <v>15</v>
      </c>
      <c r="F32" s="11" t="str">
        <f t="shared" si="0"/>
        <v>AMERICAN SUPREME POLO WOMAN White</v>
      </c>
      <c r="G32" s="11" t="s">
        <v>27</v>
      </c>
      <c r="H32" s="11" t="s">
        <v>55</v>
      </c>
      <c r="I32" s="13" t="s">
        <v>18</v>
      </c>
      <c r="J32" s="15">
        <f t="shared" si="1"/>
        <v>42.7</v>
      </c>
      <c r="K32" s="30">
        <v>40.650000000000006</v>
      </c>
      <c r="L32" s="24">
        <f t="shared" si="2"/>
        <v>38.6</v>
      </c>
    </row>
    <row r="33" spans="1:12" s="6" customFormat="1">
      <c r="A33" s="23">
        <v>2125038</v>
      </c>
      <c r="B33" s="12">
        <v>120</v>
      </c>
      <c r="C33" s="11" t="s">
        <v>67</v>
      </c>
      <c r="D33" s="11" t="s">
        <v>66</v>
      </c>
      <c r="E33" s="11" t="s">
        <v>33</v>
      </c>
      <c r="F33" s="11" t="str">
        <f t="shared" si="0"/>
        <v>AMERICAN SUPREME POLO WOMAN Grey Melange</v>
      </c>
      <c r="G33" s="11" t="s">
        <v>27</v>
      </c>
      <c r="H33" s="11" t="s">
        <v>55</v>
      </c>
      <c r="I33" s="13" t="s">
        <v>18</v>
      </c>
      <c r="J33" s="15">
        <f t="shared" si="1"/>
        <v>42.7</v>
      </c>
      <c r="K33" s="30">
        <v>40.650000000000006</v>
      </c>
      <c r="L33" s="24">
        <f t="shared" si="2"/>
        <v>38.6</v>
      </c>
    </row>
    <row r="34" spans="1:12" s="6" customFormat="1">
      <c r="A34" s="23">
        <v>2125038</v>
      </c>
      <c r="B34" s="12">
        <v>484</v>
      </c>
      <c r="C34" s="11" t="s">
        <v>68</v>
      </c>
      <c r="D34" s="11" t="s">
        <v>66</v>
      </c>
      <c r="E34" s="11" t="s">
        <v>58</v>
      </c>
      <c r="F34" s="11" t="str">
        <f t="shared" si="0"/>
        <v>AMERICAN SUPREME POLO WOMAN Dusty Red</v>
      </c>
      <c r="G34" s="11" t="s">
        <v>27</v>
      </c>
      <c r="H34" s="11" t="s">
        <v>55</v>
      </c>
      <c r="I34" s="13" t="s">
        <v>18</v>
      </c>
      <c r="J34" s="15">
        <f t="shared" si="1"/>
        <v>42.7</v>
      </c>
      <c r="K34" s="30">
        <v>40.650000000000006</v>
      </c>
      <c r="L34" s="24">
        <f t="shared" si="2"/>
        <v>38.6</v>
      </c>
    </row>
    <row r="35" spans="1:12" s="6" customFormat="1">
      <c r="A35" s="23">
        <v>2125038</v>
      </c>
      <c r="B35" s="12">
        <v>514</v>
      </c>
      <c r="C35" s="11" t="s">
        <v>69</v>
      </c>
      <c r="D35" s="11" t="s">
        <v>66</v>
      </c>
      <c r="E35" s="11" t="s">
        <v>60</v>
      </c>
      <c r="F35" s="11" t="str">
        <f t="shared" si="0"/>
        <v>AMERICAN SUPREME POLO WOMAN Summer Blue</v>
      </c>
      <c r="G35" s="11" t="s">
        <v>27</v>
      </c>
      <c r="H35" s="11" t="s">
        <v>55</v>
      </c>
      <c r="I35" s="13" t="s">
        <v>18</v>
      </c>
      <c r="J35" s="15">
        <f t="shared" si="1"/>
        <v>42.7</v>
      </c>
      <c r="K35" s="30">
        <v>40.650000000000006</v>
      </c>
      <c r="L35" s="24">
        <f t="shared" si="2"/>
        <v>38.6</v>
      </c>
    </row>
    <row r="36" spans="1:12" s="6" customFormat="1">
      <c r="A36" s="23">
        <v>2125038</v>
      </c>
      <c r="B36" s="12">
        <v>600</v>
      </c>
      <c r="C36" s="11" t="s">
        <v>70</v>
      </c>
      <c r="D36" s="11" t="s">
        <v>66</v>
      </c>
      <c r="E36" s="11" t="s">
        <v>22</v>
      </c>
      <c r="F36" s="11" t="str">
        <f t="shared" si="0"/>
        <v>AMERICAN SUPREME POLO WOMAN Navy</v>
      </c>
      <c r="G36" s="11" t="s">
        <v>27</v>
      </c>
      <c r="H36" s="11" t="s">
        <v>55</v>
      </c>
      <c r="I36" s="13" t="s">
        <v>18</v>
      </c>
      <c r="J36" s="15">
        <f t="shared" si="1"/>
        <v>42.7</v>
      </c>
      <c r="K36" s="30">
        <v>40.650000000000006</v>
      </c>
      <c r="L36" s="24">
        <f t="shared" si="2"/>
        <v>38.6</v>
      </c>
    </row>
    <row r="37" spans="1:12" s="6" customFormat="1">
      <c r="A37" s="23">
        <v>2125038</v>
      </c>
      <c r="B37" s="12">
        <v>784</v>
      </c>
      <c r="C37" s="11" t="s">
        <v>71</v>
      </c>
      <c r="D37" s="11" t="s">
        <v>66</v>
      </c>
      <c r="E37" s="11" t="s">
        <v>63</v>
      </c>
      <c r="F37" s="11" t="str">
        <f t="shared" si="0"/>
        <v>AMERICAN SUPREME POLO WOMAN Aloe Green</v>
      </c>
      <c r="G37" s="11" t="s">
        <v>27</v>
      </c>
      <c r="H37" s="11" t="s">
        <v>55</v>
      </c>
      <c r="I37" s="13" t="s">
        <v>18</v>
      </c>
      <c r="J37" s="15">
        <f t="shared" si="1"/>
        <v>42.7</v>
      </c>
      <c r="K37" s="30">
        <v>40.650000000000006</v>
      </c>
      <c r="L37" s="24">
        <f t="shared" si="2"/>
        <v>38.6</v>
      </c>
    </row>
    <row r="38" spans="1:12" s="6" customFormat="1">
      <c r="A38" s="23">
        <v>2125038</v>
      </c>
      <c r="B38" s="12">
        <v>900</v>
      </c>
      <c r="C38" s="11" t="s">
        <v>72</v>
      </c>
      <c r="D38" s="11" t="s">
        <v>66</v>
      </c>
      <c r="E38" s="11" t="s">
        <v>24</v>
      </c>
      <c r="F38" s="11" t="str">
        <f t="shared" si="0"/>
        <v>AMERICAN SUPREME POLO WOMAN Black</v>
      </c>
      <c r="G38" s="11" t="s">
        <v>27</v>
      </c>
      <c r="H38" s="11" t="s">
        <v>55</v>
      </c>
      <c r="I38" s="13" t="s">
        <v>18</v>
      </c>
      <c r="J38" s="15">
        <f t="shared" si="1"/>
        <v>42.7</v>
      </c>
      <c r="K38" s="30">
        <v>40.650000000000006</v>
      </c>
      <c r="L38" s="24">
        <f t="shared" si="2"/>
        <v>38.6</v>
      </c>
    </row>
    <row r="39" spans="1:12" s="6" customFormat="1">
      <c r="A39" s="37">
        <v>2124011</v>
      </c>
      <c r="B39" s="38">
        <v>100</v>
      </c>
      <c r="C39" s="39" t="s">
        <v>73</v>
      </c>
      <c r="D39" s="39" t="s">
        <v>74</v>
      </c>
      <c r="E39" s="39" t="s">
        <v>15</v>
      </c>
      <c r="F39" s="39" t="str">
        <f t="shared" si="0"/>
        <v>AMERICAN T-SHIRT DRESS WOMAN White</v>
      </c>
      <c r="G39" s="39" t="s">
        <v>75</v>
      </c>
      <c r="H39" s="39" t="s">
        <v>76</v>
      </c>
      <c r="I39" s="40" t="s">
        <v>18</v>
      </c>
      <c r="J39" s="36">
        <f t="shared" si="1"/>
        <v>16.75</v>
      </c>
      <c r="K39" s="36">
        <v>15.95</v>
      </c>
      <c r="L39" s="41">
        <f t="shared" si="2"/>
        <v>15.15</v>
      </c>
    </row>
    <row r="40" spans="1:12" s="6" customFormat="1">
      <c r="A40" s="37">
        <v>2124011</v>
      </c>
      <c r="B40" s="38">
        <v>120</v>
      </c>
      <c r="C40" s="39" t="s">
        <v>77</v>
      </c>
      <c r="D40" s="39" t="s">
        <v>74</v>
      </c>
      <c r="E40" s="39" t="s">
        <v>33</v>
      </c>
      <c r="F40" s="39" t="str">
        <f t="shared" si="0"/>
        <v>AMERICAN T-SHIRT DRESS WOMAN Grey Melange</v>
      </c>
      <c r="G40" s="39" t="s">
        <v>75</v>
      </c>
      <c r="H40" s="39" t="s">
        <v>76</v>
      </c>
      <c r="I40" s="40" t="s">
        <v>18</v>
      </c>
      <c r="J40" s="36">
        <f t="shared" si="1"/>
        <v>16.75</v>
      </c>
      <c r="K40" s="36">
        <v>15.95</v>
      </c>
      <c r="L40" s="41">
        <f t="shared" si="2"/>
        <v>15.15</v>
      </c>
    </row>
    <row r="41" spans="1:12" s="6" customFormat="1">
      <c r="A41" s="37">
        <v>2124011</v>
      </c>
      <c r="B41" s="38">
        <v>484</v>
      </c>
      <c r="C41" s="39" t="s">
        <v>78</v>
      </c>
      <c r="D41" s="39" t="s">
        <v>74</v>
      </c>
      <c r="E41" s="39" t="s">
        <v>58</v>
      </c>
      <c r="F41" s="39" t="str">
        <f t="shared" si="0"/>
        <v>AMERICAN T-SHIRT DRESS WOMAN Dusty Red</v>
      </c>
      <c r="G41" s="39" t="s">
        <v>75</v>
      </c>
      <c r="H41" s="39" t="s">
        <v>76</v>
      </c>
      <c r="I41" s="40" t="s">
        <v>18</v>
      </c>
      <c r="J41" s="36">
        <f t="shared" si="1"/>
        <v>16.75</v>
      </c>
      <c r="K41" s="36">
        <v>15.95</v>
      </c>
      <c r="L41" s="41">
        <f t="shared" si="2"/>
        <v>15.15</v>
      </c>
    </row>
    <row r="42" spans="1:12" s="6" customFormat="1">
      <c r="A42" s="37">
        <v>2124011</v>
      </c>
      <c r="B42" s="38">
        <v>514</v>
      </c>
      <c r="C42" s="39" t="s">
        <v>79</v>
      </c>
      <c r="D42" s="39" t="s">
        <v>74</v>
      </c>
      <c r="E42" s="39" t="s">
        <v>60</v>
      </c>
      <c r="F42" s="39" t="str">
        <f t="shared" si="0"/>
        <v>AMERICAN T-SHIRT DRESS WOMAN Summer Blue</v>
      </c>
      <c r="G42" s="39" t="s">
        <v>75</v>
      </c>
      <c r="H42" s="39" t="s">
        <v>76</v>
      </c>
      <c r="I42" s="40" t="s">
        <v>18</v>
      </c>
      <c r="J42" s="36">
        <f t="shared" si="1"/>
        <v>16.75</v>
      </c>
      <c r="K42" s="36">
        <v>15.95</v>
      </c>
      <c r="L42" s="41">
        <f t="shared" si="2"/>
        <v>15.15</v>
      </c>
    </row>
    <row r="43" spans="1:12" s="6" customFormat="1">
      <c r="A43" s="37">
        <v>2124011</v>
      </c>
      <c r="B43" s="38">
        <v>600</v>
      </c>
      <c r="C43" s="39" t="s">
        <v>80</v>
      </c>
      <c r="D43" s="39" t="s">
        <v>74</v>
      </c>
      <c r="E43" s="39" t="s">
        <v>22</v>
      </c>
      <c r="F43" s="39" t="str">
        <f t="shared" si="0"/>
        <v>AMERICAN T-SHIRT DRESS WOMAN Navy</v>
      </c>
      <c r="G43" s="39" t="s">
        <v>75</v>
      </c>
      <c r="H43" s="39" t="s">
        <v>76</v>
      </c>
      <c r="I43" s="40" t="s">
        <v>18</v>
      </c>
      <c r="J43" s="36">
        <f t="shared" si="1"/>
        <v>16.75</v>
      </c>
      <c r="K43" s="36">
        <v>15.95</v>
      </c>
      <c r="L43" s="41">
        <f t="shared" si="2"/>
        <v>15.15</v>
      </c>
    </row>
    <row r="44" spans="1:12" s="6" customFormat="1">
      <c r="A44" s="37">
        <v>2124011</v>
      </c>
      <c r="B44" s="38">
        <v>784</v>
      </c>
      <c r="C44" s="39" t="s">
        <v>81</v>
      </c>
      <c r="D44" s="39" t="s">
        <v>74</v>
      </c>
      <c r="E44" s="39" t="s">
        <v>63</v>
      </c>
      <c r="F44" s="39" t="str">
        <f t="shared" si="0"/>
        <v>AMERICAN T-SHIRT DRESS WOMAN Aloe Green</v>
      </c>
      <c r="G44" s="39" t="s">
        <v>75</v>
      </c>
      <c r="H44" s="39" t="s">
        <v>76</v>
      </c>
      <c r="I44" s="40" t="s">
        <v>18</v>
      </c>
      <c r="J44" s="36">
        <f t="shared" si="1"/>
        <v>16.75</v>
      </c>
      <c r="K44" s="36">
        <v>15.95</v>
      </c>
      <c r="L44" s="41">
        <f t="shared" si="2"/>
        <v>15.15</v>
      </c>
    </row>
    <row r="45" spans="1:12" s="6" customFormat="1">
      <c r="A45" s="37">
        <v>2124011</v>
      </c>
      <c r="B45" s="38">
        <v>900</v>
      </c>
      <c r="C45" s="39" t="s">
        <v>82</v>
      </c>
      <c r="D45" s="39" t="s">
        <v>74</v>
      </c>
      <c r="E45" s="39" t="s">
        <v>24</v>
      </c>
      <c r="F45" s="39" t="str">
        <f t="shared" si="0"/>
        <v>AMERICAN T-SHIRT DRESS WOMAN Black</v>
      </c>
      <c r="G45" s="39" t="s">
        <v>75</v>
      </c>
      <c r="H45" s="39" t="s">
        <v>76</v>
      </c>
      <c r="I45" s="40" t="s">
        <v>18</v>
      </c>
      <c r="J45" s="36">
        <f t="shared" si="1"/>
        <v>16.75</v>
      </c>
      <c r="K45" s="36">
        <v>15.95</v>
      </c>
      <c r="L45" s="41">
        <f t="shared" si="2"/>
        <v>15.15</v>
      </c>
    </row>
    <row r="46" spans="1:12" s="5" customFormat="1">
      <c r="A46" s="23">
        <v>2134017</v>
      </c>
      <c r="B46" s="12">
        <v>100</v>
      </c>
      <c r="C46" s="11" t="s">
        <v>83</v>
      </c>
      <c r="D46" s="11" t="s">
        <v>84</v>
      </c>
      <c r="E46" s="11" t="s">
        <v>15</v>
      </c>
      <c r="F46" s="11" t="s">
        <v>85</v>
      </c>
      <c r="G46" s="11" t="s">
        <v>16</v>
      </c>
      <c r="H46" s="11" t="s">
        <v>86</v>
      </c>
      <c r="I46" s="13" t="s">
        <v>18</v>
      </c>
      <c r="J46" s="15">
        <f t="shared" si="1"/>
        <v>11.600000000000001</v>
      </c>
      <c r="K46" s="30">
        <v>11.05</v>
      </c>
      <c r="L46" s="24">
        <f t="shared" si="2"/>
        <v>10.5</v>
      </c>
    </row>
    <row r="47" spans="1:12" s="6" customFormat="1">
      <c r="A47" s="23">
        <v>2134017</v>
      </c>
      <c r="B47" s="12">
        <v>120</v>
      </c>
      <c r="C47" s="11" t="s">
        <v>87</v>
      </c>
      <c r="D47" s="11" t="s">
        <v>84</v>
      </c>
      <c r="E47" s="11" t="s">
        <v>33</v>
      </c>
      <c r="F47" s="11" t="str">
        <f>CONCATENATE(D47," ",E47)</f>
        <v>AMERICAN T U-NECK MEN Grey Melange</v>
      </c>
      <c r="G47" s="11" t="s">
        <v>46</v>
      </c>
      <c r="H47" s="11" t="s">
        <v>86</v>
      </c>
      <c r="I47" s="13" t="s">
        <v>18</v>
      </c>
      <c r="J47" s="15">
        <f t="shared" si="1"/>
        <v>11.600000000000001</v>
      </c>
      <c r="K47" s="30">
        <v>11.05</v>
      </c>
      <c r="L47" s="24">
        <f t="shared" si="2"/>
        <v>10.5</v>
      </c>
    </row>
    <row r="48" spans="1:12" s="6" customFormat="1">
      <c r="A48" s="23">
        <v>2134017</v>
      </c>
      <c r="B48" s="12">
        <v>484</v>
      </c>
      <c r="C48" s="11" t="s">
        <v>88</v>
      </c>
      <c r="D48" s="11" t="s">
        <v>84</v>
      </c>
      <c r="E48" s="11" t="s">
        <v>58</v>
      </c>
      <c r="F48" s="11" t="str">
        <f>CONCATENATE(D48," ",E48)</f>
        <v>AMERICAN T U-NECK MEN Dusty Red</v>
      </c>
      <c r="G48" s="11" t="s">
        <v>46</v>
      </c>
      <c r="H48" s="11" t="s">
        <v>86</v>
      </c>
      <c r="I48" s="13" t="s">
        <v>18</v>
      </c>
      <c r="J48" s="15">
        <f t="shared" si="1"/>
        <v>11.600000000000001</v>
      </c>
      <c r="K48" s="30">
        <v>11.05</v>
      </c>
      <c r="L48" s="24">
        <f t="shared" si="2"/>
        <v>10.5</v>
      </c>
    </row>
    <row r="49" spans="1:12" s="6" customFormat="1">
      <c r="A49" s="23">
        <v>2134017</v>
      </c>
      <c r="B49" s="12">
        <v>514</v>
      </c>
      <c r="C49" s="11" t="s">
        <v>89</v>
      </c>
      <c r="D49" s="11" t="s">
        <v>84</v>
      </c>
      <c r="E49" s="11" t="s">
        <v>60</v>
      </c>
      <c r="F49" s="11" t="str">
        <f>CONCATENATE(D49," ",E49)</f>
        <v>AMERICAN T U-NECK MEN Summer Blue</v>
      </c>
      <c r="G49" s="11" t="s">
        <v>46</v>
      </c>
      <c r="H49" s="11" t="s">
        <v>86</v>
      </c>
      <c r="I49" s="13" t="s">
        <v>18</v>
      </c>
      <c r="J49" s="15">
        <f t="shared" si="1"/>
        <v>11.600000000000001</v>
      </c>
      <c r="K49" s="30">
        <v>11.05</v>
      </c>
      <c r="L49" s="24">
        <f t="shared" si="2"/>
        <v>10.5</v>
      </c>
    </row>
    <row r="50" spans="1:12" s="5" customFormat="1">
      <c r="A50" s="23">
        <v>2134017</v>
      </c>
      <c r="B50" s="12">
        <v>600</v>
      </c>
      <c r="C50" s="11" t="s">
        <v>90</v>
      </c>
      <c r="D50" s="11" t="s">
        <v>84</v>
      </c>
      <c r="E50" s="11" t="s">
        <v>22</v>
      </c>
      <c r="F50" s="11" t="s">
        <v>91</v>
      </c>
      <c r="G50" s="11" t="s">
        <v>16</v>
      </c>
      <c r="H50" s="11" t="s">
        <v>86</v>
      </c>
      <c r="I50" s="13" t="s">
        <v>18</v>
      </c>
      <c r="J50" s="15">
        <f t="shared" si="1"/>
        <v>11.600000000000001</v>
      </c>
      <c r="K50" s="30">
        <v>11.05</v>
      </c>
      <c r="L50" s="24">
        <f t="shared" si="2"/>
        <v>10.5</v>
      </c>
    </row>
    <row r="51" spans="1:12" s="6" customFormat="1">
      <c r="A51" s="23">
        <v>2134017</v>
      </c>
      <c r="B51" s="12">
        <v>784</v>
      </c>
      <c r="C51" s="11" t="s">
        <v>92</v>
      </c>
      <c r="D51" s="11" t="s">
        <v>84</v>
      </c>
      <c r="E51" s="11" t="s">
        <v>63</v>
      </c>
      <c r="F51" s="11" t="str">
        <f>CONCATENATE(D51," ",E51)</f>
        <v>AMERICAN T U-NECK MEN Aloe Green</v>
      </c>
      <c r="G51" s="11" t="s">
        <v>46</v>
      </c>
      <c r="H51" s="11" t="s">
        <v>86</v>
      </c>
      <c r="I51" s="13" t="s">
        <v>18</v>
      </c>
      <c r="J51" s="15">
        <f t="shared" si="1"/>
        <v>11.600000000000001</v>
      </c>
      <c r="K51" s="30">
        <v>11.05</v>
      </c>
      <c r="L51" s="24">
        <f t="shared" si="2"/>
        <v>10.5</v>
      </c>
    </row>
    <row r="52" spans="1:12" s="5" customFormat="1">
      <c r="A52" s="23">
        <v>2134017</v>
      </c>
      <c r="B52" s="12">
        <v>900</v>
      </c>
      <c r="C52" s="11" t="s">
        <v>93</v>
      </c>
      <c r="D52" s="11" t="s">
        <v>84</v>
      </c>
      <c r="E52" s="11" t="s">
        <v>24</v>
      </c>
      <c r="F52" s="11" t="s">
        <v>94</v>
      </c>
      <c r="G52" s="11" t="s">
        <v>16</v>
      </c>
      <c r="H52" s="11" t="s">
        <v>86</v>
      </c>
      <c r="I52" s="4" t="s">
        <v>18</v>
      </c>
      <c r="J52" s="15">
        <f t="shared" si="1"/>
        <v>11.600000000000001</v>
      </c>
      <c r="K52" s="30">
        <v>11.05</v>
      </c>
      <c r="L52" s="24">
        <f t="shared" si="2"/>
        <v>10.5</v>
      </c>
    </row>
    <row r="53" spans="1:12" s="5" customFormat="1">
      <c r="A53" s="23">
        <v>2124008</v>
      </c>
      <c r="B53" s="12">
        <v>100</v>
      </c>
      <c r="C53" s="11" t="s">
        <v>95</v>
      </c>
      <c r="D53" s="11" t="s">
        <v>96</v>
      </c>
      <c r="E53" s="11" t="s">
        <v>15</v>
      </c>
      <c r="F53" s="11" t="s">
        <v>97</v>
      </c>
      <c r="G53" s="11" t="s">
        <v>27</v>
      </c>
      <c r="H53" s="11" t="s">
        <v>86</v>
      </c>
      <c r="I53" s="13" t="s">
        <v>18</v>
      </c>
      <c r="J53" s="15">
        <f t="shared" si="1"/>
        <v>11.600000000000001</v>
      </c>
      <c r="K53" s="30">
        <v>11.05</v>
      </c>
      <c r="L53" s="24">
        <f t="shared" si="2"/>
        <v>10.5</v>
      </c>
    </row>
    <row r="54" spans="1:12" s="6" customFormat="1">
      <c r="A54" s="23">
        <v>2124008</v>
      </c>
      <c r="B54" s="12">
        <v>120</v>
      </c>
      <c r="C54" s="11" t="s">
        <v>98</v>
      </c>
      <c r="D54" s="11" t="s">
        <v>96</v>
      </c>
      <c r="E54" s="11" t="s">
        <v>33</v>
      </c>
      <c r="F54" s="11" t="str">
        <f>CONCATENATE(D54," ",E54)</f>
        <v>AMERICAN U-NECK WOMAN Grey Melange</v>
      </c>
      <c r="G54" s="11" t="s">
        <v>27</v>
      </c>
      <c r="H54" s="11" t="s">
        <v>86</v>
      </c>
      <c r="I54" s="13" t="s">
        <v>18</v>
      </c>
      <c r="J54" s="15">
        <f t="shared" si="1"/>
        <v>11.600000000000001</v>
      </c>
      <c r="K54" s="30">
        <v>11.05</v>
      </c>
      <c r="L54" s="24">
        <f t="shared" si="2"/>
        <v>10.5</v>
      </c>
    </row>
    <row r="55" spans="1:12" s="6" customFormat="1">
      <c r="A55" s="23">
        <v>2124008</v>
      </c>
      <c r="B55" s="12">
        <v>484</v>
      </c>
      <c r="C55" s="11" t="s">
        <v>99</v>
      </c>
      <c r="D55" s="11" t="s">
        <v>96</v>
      </c>
      <c r="E55" s="11" t="s">
        <v>58</v>
      </c>
      <c r="F55" s="11" t="str">
        <f>CONCATENATE(D55," ",E55)</f>
        <v>AMERICAN U-NECK WOMAN Dusty Red</v>
      </c>
      <c r="G55" s="11" t="s">
        <v>27</v>
      </c>
      <c r="H55" s="11" t="s">
        <v>86</v>
      </c>
      <c r="I55" s="13" t="s">
        <v>18</v>
      </c>
      <c r="J55" s="15">
        <f t="shared" si="1"/>
        <v>11.600000000000001</v>
      </c>
      <c r="K55" s="30">
        <v>11.05</v>
      </c>
      <c r="L55" s="24">
        <f t="shared" si="2"/>
        <v>10.5</v>
      </c>
    </row>
    <row r="56" spans="1:12" s="6" customFormat="1">
      <c r="A56" s="23">
        <v>2124008</v>
      </c>
      <c r="B56" s="12">
        <v>514</v>
      </c>
      <c r="C56" s="11" t="s">
        <v>100</v>
      </c>
      <c r="D56" s="11" t="s">
        <v>96</v>
      </c>
      <c r="E56" s="11" t="s">
        <v>60</v>
      </c>
      <c r="F56" s="11" t="str">
        <f>CONCATENATE(D56," ",E56)</f>
        <v>AMERICAN U-NECK WOMAN Summer Blue</v>
      </c>
      <c r="G56" s="11" t="s">
        <v>27</v>
      </c>
      <c r="H56" s="11" t="s">
        <v>86</v>
      </c>
      <c r="I56" s="13" t="s">
        <v>18</v>
      </c>
      <c r="J56" s="15">
        <f t="shared" si="1"/>
        <v>11.600000000000001</v>
      </c>
      <c r="K56" s="30">
        <v>11.05</v>
      </c>
      <c r="L56" s="24">
        <f t="shared" si="2"/>
        <v>10.5</v>
      </c>
    </row>
    <row r="57" spans="1:12" s="5" customFormat="1">
      <c r="A57" s="23">
        <v>2124008</v>
      </c>
      <c r="B57" s="12">
        <v>600</v>
      </c>
      <c r="C57" s="11" t="s">
        <v>101</v>
      </c>
      <c r="D57" s="11" t="s">
        <v>96</v>
      </c>
      <c r="E57" s="11" t="s">
        <v>22</v>
      </c>
      <c r="F57" s="11" t="s">
        <v>102</v>
      </c>
      <c r="G57" s="11" t="s">
        <v>27</v>
      </c>
      <c r="H57" s="11" t="s">
        <v>86</v>
      </c>
      <c r="I57" s="13" t="s">
        <v>18</v>
      </c>
      <c r="J57" s="15">
        <f t="shared" si="1"/>
        <v>11.600000000000001</v>
      </c>
      <c r="K57" s="30">
        <v>11.05</v>
      </c>
      <c r="L57" s="24">
        <f t="shared" si="2"/>
        <v>10.5</v>
      </c>
    </row>
    <row r="58" spans="1:12" s="6" customFormat="1">
      <c r="A58" s="23">
        <v>2124008</v>
      </c>
      <c r="B58" s="12">
        <v>784</v>
      </c>
      <c r="C58" s="11" t="s">
        <v>103</v>
      </c>
      <c r="D58" s="11" t="s">
        <v>96</v>
      </c>
      <c r="E58" s="11" t="s">
        <v>63</v>
      </c>
      <c r="F58" s="11" t="str">
        <f>CONCATENATE(D58," ",E58)</f>
        <v>AMERICAN U-NECK WOMAN Aloe Green</v>
      </c>
      <c r="G58" s="11" t="s">
        <v>27</v>
      </c>
      <c r="H58" s="11" t="s">
        <v>86</v>
      </c>
      <c r="I58" s="13" t="s">
        <v>18</v>
      </c>
      <c r="J58" s="15">
        <f t="shared" si="1"/>
        <v>11.600000000000001</v>
      </c>
      <c r="K58" s="30">
        <v>11.05</v>
      </c>
      <c r="L58" s="24">
        <f t="shared" si="2"/>
        <v>10.5</v>
      </c>
    </row>
    <row r="59" spans="1:12" s="5" customFormat="1">
      <c r="A59" s="23">
        <v>2124008</v>
      </c>
      <c r="B59" s="12">
        <v>900</v>
      </c>
      <c r="C59" s="11" t="s">
        <v>104</v>
      </c>
      <c r="D59" s="11" t="s">
        <v>96</v>
      </c>
      <c r="E59" s="11" t="s">
        <v>24</v>
      </c>
      <c r="F59" s="11" t="s">
        <v>105</v>
      </c>
      <c r="G59" s="11" t="s">
        <v>27</v>
      </c>
      <c r="H59" s="11" t="s">
        <v>86</v>
      </c>
      <c r="I59" s="13" t="s">
        <v>18</v>
      </c>
      <c r="J59" s="15">
        <f t="shared" si="1"/>
        <v>11.600000000000001</v>
      </c>
      <c r="K59" s="30">
        <v>11.05</v>
      </c>
      <c r="L59" s="24">
        <f t="shared" si="2"/>
        <v>10.5</v>
      </c>
    </row>
    <row r="60" spans="1:12" s="5" customFormat="1">
      <c r="A60" s="23">
        <v>2112507</v>
      </c>
      <c r="B60" s="12">
        <v>140</v>
      </c>
      <c r="C60" s="11" t="s">
        <v>106</v>
      </c>
      <c r="D60" s="11" t="s">
        <v>107</v>
      </c>
      <c r="E60" s="11" t="s">
        <v>33</v>
      </c>
      <c r="F60" s="11" t="s">
        <v>108</v>
      </c>
      <c r="G60" s="11" t="s">
        <v>16</v>
      </c>
      <c r="H60" s="11" t="s">
        <v>109</v>
      </c>
      <c r="I60" s="13" t="s">
        <v>18</v>
      </c>
      <c r="J60" s="15">
        <f t="shared" si="1"/>
        <v>57.650000000000006</v>
      </c>
      <c r="K60" s="30">
        <v>54.900000000000006</v>
      </c>
      <c r="L60" s="24">
        <f t="shared" si="2"/>
        <v>52.150000000000006</v>
      </c>
    </row>
    <row r="61" spans="1:12" s="5" customFormat="1">
      <c r="A61" s="23">
        <v>2112507</v>
      </c>
      <c r="B61" s="12">
        <v>600</v>
      </c>
      <c r="C61" s="11" t="s">
        <v>110</v>
      </c>
      <c r="D61" s="11" t="s">
        <v>107</v>
      </c>
      <c r="E61" s="11" t="s">
        <v>22</v>
      </c>
      <c r="F61" s="11" t="s">
        <v>111</v>
      </c>
      <c r="G61" s="11" t="s">
        <v>16</v>
      </c>
      <c r="H61" s="11" t="s">
        <v>109</v>
      </c>
      <c r="I61" s="4" t="s">
        <v>18</v>
      </c>
      <c r="J61" s="15">
        <f t="shared" si="1"/>
        <v>57.650000000000006</v>
      </c>
      <c r="K61" s="30">
        <v>54.900000000000006</v>
      </c>
      <c r="L61" s="24">
        <f t="shared" si="2"/>
        <v>52.150000000000006</v>
      </c>
    </row>
    <row r="62" spans="1:12" s="5" customFormat="1">
      <c r="A62" s="23">
        <v>2112507</v>
      </c>
      <c r="B62" s="12">
        <v>909</v>
      </c>
      <c r="C62" s="11" t="s">
        <v>112</v>
      </c>
      <c r="D62" s="11" t="s">
        <v>107</v>
      </c>
      <c r="E62" s="11" t="s">
        <v>113</v>
      </c>
      <c r="F62" s="11" t="s">
        <v>114</v>
      </c>
      <c r="G62" s="11" t="s">
        <v>115</v>
      </c>
      <c r="H62" s="11" t="s">
        <v>109</v>
      </c>
      <c r="I62" s="4" t="s">
        <v>18</v>
      </c>
      <c r="J62" s="15">
        <f t="shared" si="1"/>
        <v>57.650000000000006</v>
      </c>
      <c r="K62" s="30">
        <v>54.900000000000006</v>
      </c>
      <c r="L62" s="24">
        <f t="shared" si="2"/>
        <v>52.150000000000006</v>
      </c>
    </row>
    <row r="63" spans="1:12" s="5" customFormat="1">
      <c r="A63" s="23">
        <v>2112514</v>
      </c>
      <c r="B63" s="12">
        <v>140</v>
      </c>
      <c r="C63" s="11" t="s">
        <v>116</v>
      </c>
      <c r="D63" s="11" t="s">
        <v>117</v>
      </c>
      <c r="E63" s="11" t="s">
        <v>33</v>
      </c>
      <c r="F63" s="11" t="s">
        <v>118</v>
      </c>
      <c r="G63" s="11" t="s">
        <v>16</v>
      </c>
      <c r="H63" s="11" t="s">
        <v>109</v>
      </c>
      <c r="I63" s="4" t="s">
        <v>18</v>
      </c>
      <c r="J63" s="15">
        <f t="shared" si="1"/>
        <v>64.05</v>
      </c>
      <c r="K63" s="30">
        <v>61</v>
      </c>
      <c r="L63" s="24">
        <f t="shared" si="2"/>
        <v>57.95</v>
      </c>
    </row>
    <row r="64" spans="1:12" s="5" customFormat="1">
      <c r="A64" s="23">
        <v>2112514</v>
      </c>
      <c r="B64" s="12">
        <v>600</v>
      </c>
      <c r="C64" s="11" t="s">
        <v>119</v>
      </c>
      <c r="D64" s="11" t="s">
        <v>117</v>
      </c>
      <c r="E64" s="11" t="s">
        <v>22</v>
      </c>
      <c r="F64" s="11" t="s">
        <v>120</v>
      </c>
      <c r="G64" s="11" t="s">
        <v>16</v>
      </c>
      <c r="H64" s="11" t="s">
        <v>109</v>
      </c>
      <c r="I64" s="4" t="s">
        <v>18</v>
      </c>
      <c r="J64" s="15">
        <f t="shared" si="1"/>
        <v>64.05</v>
      </c>
      <c r="K64" s="30">
        <v>61</v>
      </c>
      <c r="L64" s="24">
        <f t="shared" si="2"/>
        <v>57.95</v>
      </c>
    </row>
    <row r="65" spans="1:12" s="5" customFormat="1">
      <c r="A65" s="23">
        <v>2112514</v>
      </c>
      <c r="B65" s="12">
        <v>900</v>
      </c>
      <c r="C65" s="11" t="s">
        <v>121</v>
      </c>
      <c r="D65" s="11" t="s">
        <v>117</v>
      </c>
      <c r="E65" s="11" t="s">
        <v>24</v>
      </c>
      <c r="F65" s="11" t="s">
        <v>122</v>
      </c>
      <c r="G65" s="11" t="s">
        <v>16</v>
      </c>
      <c r="H65" s="11" t="s">
        <v>109</v>
      </c>
      <c r="I65" s="4" t="s">
        <v>18</v>
      </c>
      <c r="J65" s="15">
        <f t="shared" si="1"/>
        <v>64.05</v>
      </c>
      <c r="K65" s="30">
        <v>61</v>
      </c>
      <c r="L65" s="24">
        <f t="shared" si="2"/>
        <v>57.95</v>
      </c>
    </row>
    <row r="66" spans="1:12" s="5" customFormat="1">
      <c r="A66" s="23">
        <v>2122511</v>
      </c>
      <c r="B66" s="12">
        <v>140</v>
      </c>
      <c r="C66" s="11" t="s">
        <v>123</v>
      </c>
      <c r="D66" s="11" t="s">
        <v>124</v>
      </c>
      <c r="E66" s="11" t="s">
        <v>33</v>
      </c>
      <c r="F66" s="11" t="s">
        <v>125</v>
      </c>
      <c r="G66" s="11" t="s">
        <v>126</v>
      </c>
      <c r="H66" s="11" t="s">
        <v>109</v>
      </c>
      <c r="I66" s="4" t="s">
        <v>18</v>
      </c>
      <c r="J66" s="15">
        <f t="shared" si="1"/>
        <v>64.05</v>
      </c>
      <c r="K66" s="30">
        <v>61</v>
      </c>
      <c r="L66" s="24">
        <f t="shared" si="2"/>
        <v>57.95</v>
      </c>
    </row>
    <row r="67" spans="1:12" s="5" customFormat="1">
      <c r="A67" s="23">
        <v>2122511</v>
      </c>
      <c r="B67" s="12">
        <v>600</v>
      </c>
      <c r="C67" s="11" t="s">
        <v>127</v>
      </c>
      <c r="D67" s="11" t="s">
        <v>124</v>
      </c>
      <c r="E67" s="11" t="s">
        <v>22</v>
      </c>
      <c r="F67" s="11" t="s">
        <v>128</v>
      </c>
      <c r="G67" s="11" t="s">
        <v>126</v>
      </c>
      <c r="H67" s="11" t="s">
        <v>109</v>
      </c>
      <c r="I67" s="4" t="s">
        <v>18</v>
      </c>
      <c r="J67" s="15">
        <f t="shared" si="1"/>
        <v>64.05</v>
      </c>
      <c r="K67" s="30">
        <v>61</v>
      </c>
      <c r="L67" s="24">
        <f t="shared" si="2"/>
        <v>57.95</v>
      </c>
    </row>
    <row r="68" spans="1:12" s="5" customFormat="1">
      <c r="A68" s="23">
        <v>2122511</v>
      </c>
      <c r="B68" s="12">
        <v>900</v>
      </c>
      <c r="C68" s="11" t="s">
        <v>129</v>
      </c>
      <c r="D68" s="11" t="s">
        <v>124</v>
      </c>
      <c r="E68" s="11" t="s">
        <v>24</v>
      </c>
      <c r="F68" s="11" t="s">
        <v>130</v>
      </c>
      <c r="G68" s="11" t="s">
        <v>126</v>
      </c>
      <c r="H68" s="11" t="s">
        <v>109</v>
      </c>
      <c r="I68" s="4" t="s">
        <v>18</v>
      </c>
      <c r="J68" s="15">
        <f t="shared" si="1"/>
        <v>64.05</v>
      </c>
      <c r="K68" s="30">
        <v>61</v>
      </c>
      <c r="L68" s="24">
        <f t="shared" si="2"/>
        <v>57.95</v>
      </c>
    </row>
    <row r="69" spans="1:12" s="5" customFormat="1">
      <c r="A69" s="23">
        <v>2112516</v>
      </c>
      <c r="B69" s="12">
        <v>140</v>
      </c>
      <c r="C69" s="11" t="s">
        <v>131</v>
      </c>
      <c r="D69" s="11" t="s">
        <v>132</v>
      </c>
      <c r="E69" s="11" t="s">
        <v>33</v>
      </c>
      <c r="F69" s="11" t="s">
        <v>133</v>
      </c>
      <c r="G69" s="11" t="s">
        <v>46</v>
      </c>
      <c r="H69" s="11" t="s">
        <v>109</v>
      </c>
      <c r="I69" s="4" t="s">
        <v>18</v>
      </c>
      <c r="J69" s="15">
        <f t="shared" si="1"/>
        <v>53.400000000000006</v>
      </c>
      <c r="K69" s="30">
        <v>50.85</v>
      </c>
      <c r="L69" s="24">
        <f t="shared" si="2"/>
        <v>48.300000000000004</v>
      </c>
    </row>
    <row r="70" spans="1:12" s="5" customFormat="1">
      <c r="A70" s="23">
        <v>2112516</v>
      </c>
      <c r="B70" s="12">
        <v>600</v>
      </c>
      <c r="C70" s="11" t="s">
        <v>134</v>
      </c>
      <c r="D70" s="11" t="s">
        <v>132</v>
      </c>
      <c r="E70" s="11" t="s">
        <v>22</v>
      </c>
      <c r="F70" s="11" t="s">
        <v>135</v>
      </c>
      <c r="G70" s="11" t="s">
        <v>46</v>
      </c>
      <c r="H70" s="11" t="s">
        <v>109</v>
      </c>
      <c r="I70" s="4" t="s">
        <v>18</v>
      </c>
      <c r="J70" s="15">
        <f t="shared" si="1"/>
        <v>53.400000000000006</v>
      </c>
      <c r="K70" s="30">
        <v>50.85</v>
      </c>
      <c r="L70" s="24">
        <f t="shared" si="2"/>
        <v>48.300000000000004</v>
      </c>
    </row>
    <row r="71" spans="1:12" s="5" customFormat="1">
      <c r="A71" s="23">
        <v>2112516</v>
      </c>
      <c r="B71" s="12">
        <v>900</v>
      </c>
      <c r="C71" s="11" t="s">
        <v>136</v>
      </c>
      <c r="D71" s="11" t="s">
        <v>132</v>
      </c>
      <c r="E71" s="11" t="s">
        <v>24</v>
      </c>
      <c r="F71" s="11" t="s">
        <v>137</v>
      </c>
      <c r="G71" s="11" t="s">
        <v>46</v>
      </c>
      <c r="H71" s="11" t="s">
        <v>109</v>
      </c>
      <c r="I71" s="4" t="s">
        <v>18</v>
      </c>
      <c r="J71" s="15">
        <f t="shared" si="1"/>
        <v>53.400000000000006</v>
      </c>
      <c r="K71" s="30">
        <v>50.85</v>
      </c>
      <c r="L71" s="24">
        <f t="shared" si="2"/>
        <v>48.300000000000004</v>
      </c>
    </row>
    <row r="72" spans="1:12" s="5" customFormat="1">
      <c r="A72" s="23">
        <v>2122512</v>
      </c>
      <c r="B72" s="12">
        <v>140</v>
      </c>
      <c r="C72" s="11" t="s">
        <v>138</v>
      </c>
      <c r="D72" s="11" t="s">
        <v>139</v>
      </c>
      <c r="E72" s="11" t="s">
        <v>33</v>
      </c>
      <c r="F72" s="11" t="s">
        <v>140</v>
      </c>
      <c r="G72" s="11" t="s">
        <v>27</v>
      </c>
      <c r="H72" s="11" t="s">
        <v>109</v>
      </c>
      <c r="I72" s="4" t="s">
        <v>18</v>
      </c>
      <c r="J72" s="15">
        <f t="shared" si="1"/>
        <v>53.400000000000006</v>
      </c>
      <c r="K72" s="30">
        <v>50.85</v>
      </c>
      <c r="L72" s="24">
        <f t="shared" si="2"/>
        <v>48.300000000000004</v>
      </c>
    </row>
    <row r="73" spans="1:12" s="5" customFormat="1">
      <c r="A73" s="23">
        <v>2122512</v>
      </c>
      <c r="B73" s="12">
        <v>600</v>
      </c>
      <c r="C73" s="11" t="s">
        <v>141</v>
      </c>
      <c r="D73" s="11" t="s">
        <v>139</v>
      </c>
      <c r="E73" s="11" t="s">
        <v>22</v>
      </c>
      <c r="F73" s="11" t="s">
        <v>142</v>
      </c>
      <c r="G73" s="11" t="s">
        <v>27</v>
      </c>
      <c r="H73" s="11" t="s">
        <v>109</v>
      </c>
      <c r="I73" s="4" t="s">
        <v>18</v>
      </c>
      <c r="J73" s="15">
        <f t="shared" si="1"/>
        <v>53.400000000000006</v>
      </c>
      <c r="K73" s="30">
        <v>50.85</v>
      </c>
      <c r="L73" s="24">
        <f t="shared" si="2"/>
        <v>48.300000000000004</v>
      </c>
    </row>
    <row r="74" spans="1:12" s="5" customFormat="1">
      <c r="A74" s="23">
        <v>2122512</v>
      </c>
      <c r="B74" s="12">
        <v>900</v>
      </c>
      <c r="C74" s="11" t="s">
        <v>143</v>
      </c>
      <c r="D74" s="11" t="s">
        <v>139</v>
      </c>
      <c r="E74" s="11" t="s">
        <v>24</v>
      </c>
      <c r="F74" s="11" t="s">
        <v>144</v>
      </c>
      <c r="G74" s="11" t="s">
        <v>27</v>
      </c>
      <c r="H74" s="11" t="s">
        <v>109</v>
      </c>
      <c r="I74" s="4" t="s">
        <v>18</v>
      </c>
      <c r="J74" s="15">
        <f t="shared" ref="J74:J137" si="3">MROUND(K74*1.05,0.05)</f>
        <v>53.400000000000006</v>
      </c>
      <c r="K74" s="30">
        <v>50.85</v>
      </c>
      <c r="L74" s="24">
        <f t="shared" ref="L74:L137" si="4">MROUND(K74*0.95,0.05)</f>
        <v>48.300000000000004</v>
      </c>
    </row>
    <row r="75" spans="1:12" s="5" customFormat="1">
      <c r="A75" s="23">
        <v>2112515</v>
      </c>
      <c r="B75" s="12">
        <v>140</v>
      </c>
      <c r="C75" s="11" t="s">
        <v>145</v>
      </c>
      <c r="D75" s="11" t="s">
        <v>146</v>
      </c>
      <c r="E75" s="11" t="s">
        <v>33</v>
      </c>
      <c r="F75" s="11" t="s">
        <v>147</v>
      </c>
      <c r="G75" s="11" t="s">
        <v>148</v>
      </c>
      <c r="H75" s="11" t="s">
        <v>109</v>
      </c>
      <c r="I75" s="4" t="s">
        <v>18</v>
      </c>
      <c r="J75" s="15">
        <f t="shared" si="3"/>
        <v>60.85</v>
      </c>
      <c r="K75" s="30">
        <v>57.95</v>
      </c>
      <c r="L75" s="24">
        <f t="shared" si="4"/>
        <v>55.050000000000004</v>
      </c>
    </row>
    <row r="76" spans="1:12" s="5" customFormat="1">
      <c r="A76" s="23">
        <v>2112515</v>
      </c>
      <c r="B76" s="12">
        <v>600</v>
      </c>
      <c r="C76" s="11" t="s">
        <v>149</v>
      </c>
      <c r="D76" s="11" t="s">
        <v>146</v>
      </c>
      <c r="E76" s="11" t="s">
        <v>22</v>
      </c>
      <c r="F76" s="11" t="s">
        <v>150</v>
      </c>
      <c r="G76" s="11" t="s">
        <v>148</v>
      </c>
      <c r="H76" s="11" t="s">
        <v>109</v>
      </c>
      <c r="I76" s="4" t="s">
        <v>18</v>
      </c>
      <c r="J76" s="15">
        <f t="shared" si="3"/>
        <v>60.85</v>
      </c>
      <c r="K76" s="30">
        <v>57.95</v>
      </c>
      <c r="L76" s="24">
        <f t="shared" si="4"/>
        <v>55.050000000000004</v>
      </c>
    </row>
    <row r="77" spans="1:12" s="5" customFormat="1">
      <c r="A77" s="23">
        <v>2112515</v>
      </c>
      <c r="B77" s="12">
        <v>900</v>
      </c>
      <c r="C77" s="11" t="s">
        <v>151</v>
      </c>
      <c r="D77" s="11" t="s">
        <v>146</v>
      </c>
      <c r="E77" s="11" t="s">
        <v>24</v>
      </c>
      <c r="F77" s="11" t="s">
        <v>152</v>
      </c>
      <c r="G77" s="11" t="s">
        <v>148</v>
      </c>
      <c r="H77" s="11" t="s">
        <v>109</v>
      </c>
      <c r="I77" s="4" t="s">
        <v>18</v>
      </c>
      <c r="J77" s="15">
        <f t="shared" si="3"/>
        <v>60.85</v>
      </c>
      <c r="K77" s="30">
        <v>57.95</v>
      </c>
      <c r="L77" s="24">
        <f t="shared" si="4"/>
        <v>55.050000000000004</v>
      </c>
    </row>
    <row r="78" spans="1:12" s="5" customFormat="1">
      <c r="A78" s="23">
        <v>2112513</v>
      </c>
      <c r="B78" s="12">
        <v>140</v>
      </c>
      <c r="C78" s="11" t="s">
        <v>153</v>
      </c>
      <c r="D78" s="11" t="s">
        <v>154</v>
      </c>
      <c r="E78" s="11" t="s">
        <v>33</v>
      </c>
      <c r="F78" s="11" t="s">
        <v>155</v>
      </c>
      <c r="G78" s="11" t="s">
        <v>16</v>
      </c>
      <c r="H78" s="11" t="s">
        <v>109</v>
      </c>
      <c r="I78" s="4" t="s">
        <v>18</v>
      </c>
      <c r="J78" s="15">
        <f t="shared" si="3"/>
        <v>57.650000000000006</v>
      </c>
      <c r="K78" s="30">
        <v>54.900000000000006</v>
      </c>
      <c r="L78" s="24">
        <f t="shared" si="4"/>
        <v>52.150000000000006</v>
      </c>
    </row>
    <row r="79" spans="1:12" s="5" customFormat="1">
      <c r="A79" s="23">
        <v>2112513</v>
      </c>
      <c r="B79" s="12">
        <v>600</v>
      </c>
      <c r="C79" s="11" t="s">
        <v>156</v>
      </c>
      <c r="D79" s="11" t="s">
        <v>154</v>
      </c>
      <c r="E79" s="11" t="s">
        <v>22</v>
      </c>
      <c r="F79" s="11" t="s">
        <v>157</v>
      </c>
      <c r="G79" s="11" t="s">
        <v>16</v>
      </c>
      <c r="H79" s="11" t="s">
        <v>109</v>
      </c>
      <c r="I79" s="4" t="s">
        <v>18</v>
      </c>
      <c r="J79" s="15">
        <f t="shared" si="3"/>
        <v>57.650000000000006</v>
      </c>
      <c r="K79" s="30">
        <v>54.900000000000006</v>
      </c>
      <c r="L79" s="24">
        <f t="shared" si="4"/>
        <v>52.150000000000006</v>
      </c>
    </row>
    <row r="80" spans="1:12" s="5" customFormat="1">
      <c r="A80" s="23">
        <v>2112513</v>
      </c>
      <c r="B80" s="12">
        <v>900</v>
      </c>
      <c r="C80" s="11" t="s">
        <v>158</v>
      </c>
      <c r="D80" s="11" t="s">
        <v>154</v>
      </c>
      <c r="E80" s="11" t="s">
        <v>24</v>
      </c>
      <c r="F80" s="11" t="s">
        <v>159</v>
      </c>
      <c r="G80" s="11" t="s">
        <v>16</v>
      </c>
      <c r="H80" s="11" t="s">
        <v>109</v>
      </c>
      <c r="I80" s="4" t="s">
        <v>18</v>
      </c>
      <c r="J80" s="15">
        <f t="shared" si="3"/>
        <v>57.650000000000006</v>
      </c>
      <c r="K80" s="30">
        <v>54.900000000000006</v>
      </c>
      <c r="L80" s="24">
        <f t="shared" si="4"/>
        <v>52.150000000000006</v>
      </c>
    </row>
    <row r="81" spans="1:12" s="5" customFormat="1">
      <c r="A81" s="23">
        <v>2122510</v>
      </c>
      <c r="B81" s="12">
        <v>140</v>
      </c>
      <c r="C81" s="11" t="s">
        <v>160</v>
      </c>
      <c r="D81" s="11" t="s">
        <v>161</v>
      </c>
      <c r="E81" s="11" t="s">
        <v>33</v>
      </c>
      <c r="F81" s="11" t="s">
        <v>162</v>
      </c>
      <c r="G81" s="11" t="s">
        <v>27</v>
      </c>
      <c r="H81" s="11" t="s">
        <v>109</v>
      </c>
      <c r="I81" s="4" t="s">
        <v>18</v>
      </c>
      <c r="J81" s="15">
        <f t="shared" si="3"/>
        <v>57.650000000000006</v>
      </c>
      <c r="K81" s="30">
        <v>54.900000000000006</v>
      </c>
      <c r="L81" s="24">
        <f t="shared" si="4"/>
        <v>52.150000000000006</v>
      </c>
    </row>
    <row r="82" spans="1:12" s="5" customFormat="1">
      <c r="A82" s="23">
        <v>2122510</v>
      </c>
      <c r="B82" s="12">
        <v>600</v>
      </c>
      <c r="C82" s="11" t="s">
        <v>163</v>
      </c>
      <c r="D82" s="11" t="s">
        <v>161</v>
      </c>
      <c r="E82" s="11" t="s">
        <v>22</v>
      </c>
      <c r="F82" s="11" t="s">
        <v>164</v>
      </c>
      <c r="G82" s="11" t="s">
        <v>27</v>
      </c>
      <c r="H82" s="11" t="s">
        <v>109</v>
      </c>
      <c r="I82" s="4" t="s">
        <v>18</v>
      </c>
      <c r="J82" s="15">
        <f t="shared" si="3"/>
        <v>57.650000000000006</v>
      </c>
      <c r="K82" s="30">
        <v>54.900000000000006</v>
      </c>
      <c r="L82" s="24">
        <f t="shared" si="4"/>
        <v>52.150000000000006</v>
      </c>
    </row>
    <row r="83" spans="1:12" s="5" customFormat="1">
      <c r="A83" s="23">
        <v>2122510</v>
      </c>
      <c r="B83" s="12">
        <v>900</v>
      </c>
      <c r="C83" s="11" t="s">
        <v>165</v>
      </c>
      <c r="D83" s="11" t="s">
        <v>161</v>
      </c>
      <c r="E83" s="11" t="s">
        <v>24</v>
      </c>
      <c r="F83" s="11" t="s">
        <v>166</v>
      </c>
      <c r="G83" s="11" t="s">
        <v>27</v>
      </c>
      <c r="H83" s="11" t="s">
        <v>109</v>
      </c>
      <c r="I83" s="4" t="s">
        <v>18</v>
      </c>
      <c r="J83" s="15">
        <f t="shared" si="3"/>
        <v>57.650000000000006</v>
      </c>
      <c r="K83" s="30">
        <v>54.900000000000006</v>
      </c>
      <c r="L83" s="24">
        <f t="shared" si="4"/>
        <v>52.150000000000006</v>
      </c>
    </row>
    <row r="84" spans="1:12" s="5" customFormat="1">
      <c r="A84" s="23">
        <v>2112512</v>
      </c>
      <c r="B84" s="12">
        <v>140</v>
      </c>
      <c r="C84" s="11" t="s">
        <v>167</v>
      </c>
      <c r="D84" s="11" t="s">
        <v>168</v>
      </c>
      <c r="E84" s="11" t="s">
        <v>33</v>
      </c>
      <c r="F84" s="11" t="s">
        <v>169</v>
      </c>
      <c r="G84" s="11" t="s">
        <v>16</v>
      </c>
      <c r="H84" s="11" t="s">
        <v>109</v>
      </c>
      <c r="I84" s="4" t="s">
        <v>18</v>
      </c>
      <c r="J84" s="15">
        <f t="shared" si="3"/>
        <v>57.650000000000006</v>
      </c>
      <c r="K84" s="30">
        <v>54.900000000000006</v>
      </c>
      <c r="L84" s="24">
        <f t="shared" si="4"/>
        <v>52.150000000000006</v>
      </c>
    </row>
    <row r="85" spans="1:12" s="5" customFormat="1">
      <c r="A85" s="23">
        <v>2112512</v>
      </c>
      <c r="B85" s="12">
        <v>600</v>
      </c>
      <c r="C85" s="11" t="s">
        <v>170</v>
      </c>
      <c r="D85" s="11" t="s">
        <v>168</v>
      </c>
      <c r="E85" s="11" t="s">
        <v>22</v>
      </c>
      <c r="F85" s="11" t="s">
        <v>171</v>
      </c>
      <c r="G85" s="11" t="s">
        <v>16</v>
      </c>
      <c r="H85" s="11" t="s">
        <v>109</v>
      </c>
      <c r="I85" s="4" t="s">
        <v>18</v>
      </c>
      <c r="J85" s="15">
        <f t="shared" si="3"/>
        <v>57.650000000000006</v>
      </c>
      <c r="K85" s="30">
        <v>54.900000000000006</v>
      </c>
      <c r="L85" s="24">
        <f t="shared" si="4"/>
        <v>52.150000000000006</v>
      </c>
    </row>
    <row r="86" spans="1:12" s="5" customFormat="1">
      <c r="A86" s="23">
        <v>2112512</v>
      </c>
      <c r="B86" s="12">
        <v>900</v>
      </c>
      <c r="C86" s="11" t="s">
        <v>172</v>
      </c>
      <c r="D86" s="11" t="s">
        <v>168</v>
      </c>
      <c r="E86" s="11" t="s">
        <v>24</v>
      </c>
      <c r="F86" s="11" t="s">
        <v>173</v>
      </c>
      <c r="G86" s="11" t="s">
        <v>16</v>
      </c>
      <c r="H86" s="11" t="s">
        <v>109</v>
      </c>
      <c r="I86" s="4" t="s">
        <v>18</v>
      </c>
      <c r="J86" s="15">
        <f t="shared" si="3"/>
        <v>57.650000000000006</v>
      </c>
      <c r="K86" s="30">
        <v>54.900000000000006</v>
      </c>
      <c r="L86" s="24">
        <f t="shared" si="4"/>
        <v>52.150000000000006</v>
      </c>
    </row>
    <row r="87" spans="1:12" s="5" customFormat="1">
      <c r="A87" s="23">
        <v>2122509</v>
      </c>
      <c r="B87" s="12">
        <v>140</v>
      </c>
      <c r="C87" s="11" t="s">
        <v>174</v>
      </c>
      <c r="D87" s="11" t="s">
        <v>175</v>
      </c>
      <c r="E87" s="11" t="s">
        <v>33</v>
      </c>
      <c r="F87" s="11" t="s">
        <v>176</v>
      </c>
      <c r="G87" s="11" t="s">
        <v>27</v>
      </c>
      <c r="H87" s="11" t="s">
        <v>109</v>
      </c>
      <c r="I87" s="4" t="s">
        <v>18</v>
      </c>
      <c r="J87" s="15">
        <f t="shared" si="3"/>
        <v>57.650000000000006</v>
      </c>
      <c r="K87" s="30">
        <v>54.900000000000006</v>
      </c>
      <c r="L87" s="24">
        <f t="shared" si="4"/>
        <v>52.150000000000006</v>
      </c>
    </row>
    <row r="88" spans="1:12" s="5" customFormat="1">
      <c r="A88" s="23">
        <v>2122509</v>
      </c>
      <c r="B88" s="12">
        <v>600</v>
      </c>
      <c r="C88" s="11" t="s">
        <v>177</v>
      </c>
      <c r="D88" s="11" t="s">
        <v>175</v>
      </c>
      <c r="E88" s="11" t="s">
        <v>22</v>
      </c>
      <c r="F88" s="11" t="s">
        <v>178</v>
      </c>
      <c r="G88" s="11" t="s">
        <v>27</v>
      </c>
      <c r="H88" s="11" t="s">
        <v>109</v>
      </c>
      <c r="I88" s="4" t="s">
        <v>18</v>
      </c>
      <c r="J88" s="15">
        <f t="shared" si="3"/>
        <v>57.650000000000006</v>
      </c>
      <c r="K88" s="30">
        <v>54.900000000000006</v>
      </c>
      <c r="L88" s="24">
        <f t="shared" si="4"/>
        <v>52.150000000000006</v>
      </c>
    </row>
    <row r="89" spans="1:12" s="5" customFormat="1">
      <c r="A89" s="23">
        <v>2122509</v>
      </c>
      <c r="B89" s="12">
        <v>900</v>
      </c>
      <c r="C89" s="11" t="s">
        <v>179</v>
      </c>
      <c r="D89" s="11" t="s">
        <v>175</v>
      </c>
      <c r="E89" s="11" t="s">
        <v>24</v>
      </c>
      <c r="F89" s="11" t="s">
        <v>180</v>
      </c>
      <c r="G89" s="11" t="s">
        <v>27</v>
      </c>
      <c r="H89" s="11" t="s">
        <v>109</v>
      </c>
      <c r="I89" s="4" t="s">
        <v>18</v>
      </c>
      <c r="J89" s="15">
        <f t="shared" si="3"/>
        <v>57.650000000000006</v>
      </c>
      <c r="K89" s="30">
        <v>54.900000000000006</v>
      </c>
      <c r="L89" s="24">
        <f t="shared" si="4"/>
        <v>52.150000000000006</v>
      </c>
    </row>
    <row r="90" spans="1:12" s="5" customFormat="1">
      <c r="A90" s="23">
        <v>2122505</v>
      </c>
      <c r="B90" s="12">
        <v>140</v>
      </c>
      <c r="C90" s="11" t="s">
        <v>181</v>
      </c>
      <c r="D90" s="11" t="s">
        <v>182</v>
      </c>
      <c r="E90" s="11" t="s">
        <v>33</v>
      </c>
      <c r="F90" s="11" t="s">
        <v>183</v>
      </c>
      <c r="G90" s="11" t="s">
        <v>27</v>
      </c>
      <c r="H90" s="11" t="s">
        <v>109</v>
      </c>
      <c r="I90" s="4" t="s">
        <v>18</v>
      </c>
      <c r="J90" s="15">
        <f t="shared" si="3"/>
        <v>57.650000000000006</v>
      </c>
      <c r="K90" s="30">
        <v>54.900000000000006</v>
      </c>
      <c r="L90" s="24">
        <f t="shared" si="4"/>
        <v>52.150000000000006</v>
      </c>
    </row>
    <row r="91" spans="1:12" s="5" customFormat="1">
      <c r="A91" s="23">
        <v>2122505</v>
      </c>
      <c r="B91" s="12">
        <v>600</v>
      </c>
      <c r="C91" s="11" t="s">
        <v>184</v>
      </c>
      <c r="D91" s="11" t="s">
        <v>182</v>
      </c>
      <c r="E91" s="11" t="s">
        <v>22</v>
      </c>
      <c r="F91" s="11" t="s">
        <v>185</v>
      </c>
      <c r="G91" s="11" t="s">
        <v>27</v>
      </c>
      <c r="H91" s="11" t="s">
        <v>109</v>
      </c>
      <c r="I91" s="4" t="s">
        <v>18</v>
      </c>
      <c r="J91" s="15">
        <f t="shared" si="3"/>
        <v>57.650000000000006</v>
      </c>
      <c r="K91" s="30">
        <v>54.900000000000006</v>
      </c>
      <c r="L91" s="24">
        <f t="shared" si="4"/>
        <v>52.150000000000006</v>
      </c>
    </row>
    <row r="92" spans="1:12" s="5" customFormat="1">
      <c r="A92" s="23">
        <v>2122505</v>
      </c>
      <c r="B92" s="12">
        <v>900</v>
      </c>
      <c r="C92" s="11" t="s">
        <v>186</v>
      </c>
      <c r="D92" s="11" t="s">
        <v>182</v>
      </c>
      <c r="E92" s="11" t="s">
        <v>24</v>
      </c>
      <c r="F92" s="11" t="s">
        <v>187</v>
      </c>
      <c r="G92" s="11" t="s">
        <v>27</v>
      </c>
      <c r="H92" s="11" t="s">
        <v>109</v>
      </c>
      <c r="I92" s="4" t="s">
        <v>18</v>
      </c>
      <c r="J92" s="15">
        <f t="shared" si="3"/>
        <v>57.650000000000006</v>
      </c>
      <c r="K92" s="30">
        <v>54.900000000000006</v>
      </c>
      <c r="L92" s="24">
        <f t="shared" si="4"/>
        <v>52.150000000000006</v>
      </c>
    </row>
    <row r="93" spans="1:12" s="5" customFormat="1">
      <c r="A93" s="23">
        <v>2116007</v>
      </c>
      <c r="B93" s="12">
        <v>592</v>
      </c>
      <c r="C93" s="11" t="s">
        <v>188</v>
      </c>
      <c r="D93" s="11" t="s">
        <v>189</v>
      </c>
      <c r="E93" s="11" t="s">
        <v>190</v>
      </c>
      <c r="F93" s="11" t="s">
        <v>191</v>
      </c>
      <c r="G93" s="11" t="s">
        <v>192</v>
      </c>
      <c r="H93" s="11" t="s">
        <v>193</v>
      </c>
      <c r="I93" s="4" t="s">
        <v>18</v>
      </c>
      <c r="J93" s="15">
        <f t="shared" si="3"/>
        <v>85.4</v>
      </c>
      <c r="K93" s="30">
        <v>81.350000000000009</v>
      </c>
      <c r="L93" s="24">
        <f t="shared" si="4"/>
        <v>77.300000000000011</v>
      </c>
    </row>
    <row r="94" spans="1:12" s="5" customFormat="1">
      <c r="A94" s="23">
        <v>2116007</v>
      </c>
      <c r="B94" s="12">
        <v>692</v>
      </c>
      <c r="C94" s="11" t="s">
        <v>194</v>
      </c>
      <c r="D94" s="11" t="s">
        <v>189</v>
      </c>
      <c r="E94" s="11" t="s">
        <v>195</v>
      </c>
      <c r="F94" s="11" t="s">
        <v>196</v>
      </c>
      <c r="G94" s="11" t="s">
        <v>192</v>
      </c>
      <c r="H94" s="11" t="s">
        <v>193</v>
      </c>
      <c r="I94" s="4" t="s">
        <v>18</v>
      </c>
      <c r="J94" s="15">
        <f t="shared" si="3"/>
        <v>85.4</v>
      </c>
      <c r="K94" s="30">
        <v>81.350000000000009</v>
      </c>
      <c r="L94" s="24">
        <f t="shared" si="4"/>
        <v>77.300000000000011</v>
      </c>
    </row>
    <row r="95" spans="1:12" s="5" customFormat="1">
      <c r="A95" s="23">
        <v>2126009</v>
      </c>
      <c r="B95" s="12">
        <v>592</v>
      </c>
      <c r="C95" s="11" t="s">
        <v>197</v>
      </c>
      <c r="D95" s="11" t="s">
        <v>198</v>
      </c>
      <c r="E95" s="11" t="s">
        <v>190</v>
      </c>
      <c r="F95" s="11" t="s">
        <v>199</v>
      </c>
      <c r="G95" s="11" t="s">
        <v>200</v>
      </c>
      <c r="H95" s="11" t="s">
        <v>193</v>
      </c>
      <c r="I95" s="4" t="s">
        <v>18</v>
      </c>
      <c r="J95" s="15">
        <f t="shared" si="3"/>
        <v>85.4</v>
      </c>
      <c r="K95" s="30">
        <v>81.350000000000009</v>
      </c>
      <c r="L95" s="24">
        <f t="shared" si="4"/>
        <v>77.300000000000011</v>
      </c>
    </row>
    <row r="96" spans="1:12" s="5" customFormat="1">
      <c r="A96" s="23">
        <v>2126009</v>
      </c>
      <c r="B96" s="12">
        <v>692</v>
      </c>
      <c r="C96" s="11" t="s">
        <v>201</v>
      </c>
      <c r="D96" s="11" t="s">
        <v>198</v>
      </c>
      <c r="E96" s="11" t="s">
        <v>195</v>
      </c>
      <c r="F96" s="11" t="s">
        <v>202</v>
      </c>
      <c r="G96" s="11" t="s">
        <v>200</v>
      </c>
      <c r="H96" s="11" t="s">
        <v>193</v>
      </c>
      <c r="I96" s="4" t="s">
        <v>18</v>
      </c>
      <c r="J96" s="15">
        <f t="shared" si="3"/>
        <v>85.4</v>
      </c>
      <c r="K96" s="30">
        <v>81.350000000000009</v>
      </c>
      <c r="L96" s="24">
        <f t="shared" si="4"/>
        <v>77.300000000000011</v>
      </c>
    </row>
    <row r="97" spans="1:12" s="5" customFormat="1">
      <c r="A97" s="23">
        <v>2135038</v>
      </c>
      <c r="B97" s="12">
        <v>100</v>
      </c>
      <c r="C97" s="11" t="s">
        <v>203</v>
      </c>
      <c r="D97" s="11" t="s">
        <v>204</v>
      </c>
      <c r="E97" s="11" t="s">
        <v>15</v>
      </c>
      <c r="F97" s="11" t="s">
        <v>205</v>
      </c>
      <c r="G97" s="11" t="s">
        <v>206</v>
      </c>
      <c r="H97" s="11" t="s">
        <v>55</v>
      </c>
      <c r="I97" s="4" t="s">
        <v>18</v>
      </c>
      <c r="J97" s="15">
        <f t="shared" si="3"/>
        <v>41.95</v>
      </c>
      <c r="K97" s="30">
        <v>39.950000000000003</v>
      </c>
      <c r="L97" s="24">
        <f t="shared" si="4"/>
        <v>37.950000000000003</v>
      </c>
    </row>
    <row r="98" spans="1:12" s="5" customFormat="1">
      <c r="A98" s="23">
        <v>2135038</v>
      </c>
      <c r="B98" s="12">
        <v>900</v>
      </c>
      <c r="C98" s="11" t="s">
        <v>207</v>
      </c>
      <c r="D98" s="11" t="s">
        <v>204</v>
      </c>
      <c r="E98" s="11" t="s">
        <v>24</v>
      </c>
      <c r="F98" s="11" t="s">
        <v>208</v>
      </c>
      <c r="G98" s="11" t="s">
        <v>206</v>
      </c>
      <c r="H98" s="11" t="s">
        <v>55</v>
      </c>
      <c r="I98" s="4" t="s">
        <v>18</v>
      </c>
      <c r="J98" s="15">
        <f t="shared" si="3"/>
        <v>41.95</v>
      </c>
      <c r="K98" s="30">
        <v>39.950000000000003</v>
      </c>
      <c r="L98" s="24">
        <f t="shared" si="4"/>
        <v>37.950000000000003</v>
      </c>
    </row>
    <row r="99" spans="1:12" s="5" customFormat="1">
      <c r="A99" s="23">
        <v>2135038</v>
      </c>
      <c r="B99" s="12">
        <v>600</v>
      </c>
      <c r="C99" s="11" t="s">
        <v>209</v>
      </c>
      <c r="D99" s="11" t="s">
        <v>204</v>
      </c>
      <c r="E99" s="11" t="s">
        <v>210</v>
      </c>
      <c r="F99" s="11" t="s">
        <v>211</v>
      </c>
      <c r="G99" s="11" t="s">
        <v>206</v>
      </c>
      <c r="H99" s="11" t="s">
        <v>55</v>
      </c>
      <c r="I99" s="4" t="s">
        <v>18</v>
      </c>
      <c r="J99" s="15">
        <f t="shared" si="3"/>
        <v>41.95</v>
      </c>
      <c r="K99" s="30">
        <v>39.950000000000003</v>
      </c>
      <c r="L99" s="24">
        <f t="shared" si="4"/>
        <v>37.950000000000003</v>
      </c>
    </row>
    <row r="100" spans="1:12" s="5" customFormat="1">
      <c r="A100" s="23">
        <v>2135038</v>
      </c>
      <c r="B100" s="12">
        <v>704</v>
      </c>
      <c r="C100" s="11" t="s">
        <v>212</v>
      </c>
      <c r="D100" s="11" t="s">
        <v>204</v>
      </c>
      <c r="E100" s="11" t="s">
        <v>37</v>
      </c>
      <c r="F100" s="11" t="s">
        <v>213</v>
      </c>
      <c r="G100" s="11" t="s">
        <v>206</v>
      </c>
      <c r="H100" s="11" t="s">
        <v>55</v>
      </c>
      <c r="I100" s="4" t="s">
        <v>18</v>
      </c>
      <c r="J100" s="15">
        <f t="shared" si="3"/>
        <v>41.95</v>
      </c>
      <c r="K100" s="30">
        <v>39.950000000000003</v>
      </c>
      <c r="L100" s="24">
        <f t="shared" si="4"/>
        <v>37.950000000000003</v>
      </c>
    </row>
    <row r="101" spans="1:12" s="5" customFormat="1">
      <c r="A101" s="23">
        <v>2135037</v>
      </c>
      <c r="B101" s="12">
        <v>100</v>
      </c>
      <c r="C101" s="11" t="s">
        <v>214</v>
      </c>
      <c r="D101" s="11" t="s">
        <v>215</v>
      </c>
      <c r="E101" s="11" t="s">
        <v>15</v>
      </c>
      <c r="F101" s="11" t="s">
        <v>216</v>
      </c>
      <c r="G101" s="11" t="s">
        <v>46</v>
      </c>
      <c r="H101" s="11" t="s">
        <v>55</v>
      </c>
      <c r="I101" s="4" t="s">
        <v>18</v>
      </c>
      <c r="J101" s="15">
        <f t="shared" si="3"/>
        <v>41.95</v>
      </c>
      <c r="K101" s="30">
        <v>39.950000000000003</v>
      </c>
      <c r="L101" s="24">
        <f t="shared" si="4"/>
        <v>37.950000000000003</v>
      </c>
    </row>
    <row r="102" spans="1:12" s="5" customFormat="1">
      <c r="A102" s="23">
        <v>2135037</v>
      </c>
      <c r="B102" s="12">
        <v>900</v>
      </c>
      <c r="C102" s="11" t="s">
        <v>217</v>
      </c>
      <c r="D102" s="11" t="s">
        <v>215</v>
      </c>
      <c r="E102" s="11" t="s">
        <v>24</v>
      </c>
      <c r="F102" s="11" t="s">
        <v>218</v>
      </c>
      <c r="G102" s="11" t="s">
        <v>46</v>
      </c>
      <c r="H102" s="11" t="s">
        <v>55</v>
      </c>
      <c r="I102" s="4" t="s">
        <v>18</v>
      </c>
      <c r="J102" s="15">
        <f t="shared" si="3"/>
        <v>41.95</v>
      </c>
      <c r="K102" s="30">
        <v>39.950000000000003</v>
      </c>
      <c r="L102" s="24">
        <f t="shared" si="4"/>
        <v>37.950000000000003</v>
      </c>
    </row>
    <row r="103" spans="1:12" s="5" customFormat="1">
      <c r="A103" s="23">
        <v>2135037</v>
      </c>
      <c r="B103" s="12">
        <v>600</v>
      </c>
      <c r="C103" s="11" t="s">
        <v>219</v>
      </c>
      <c r="D103" s="11" t="s">
        <v>215</v>
      </c>
      <c r="E103" s="11" t="s">
        <v>210</v>
      </c>
      <c r="F103" s="11" t="s">
        <v>220</v>
      </c>
      <c r="G103" s="11" t="s">
        <v>46</v>
      </c>
      <c r="H103" s="11" t="s">
        <v>55</v>
      </c>
      <c r="I103" s="4" t="s">
        <v>18</v>
      </c>
      <c r="J103" s="15">
        <f t="shared" si="3"/>
        <v>41.95</v>
      </c>
      <c r="K103" s="30">
        <v>39.950000000000003</v>
      </c>
      <c r="L103" s="24">
        <f t="shared" si="4"/>
        <v>37.950000000000003</v>
      </c>
    </row>
    <row r="104" spans="1:12" s="5" customFormat="1">
      <c r="A104" s="23">
        <v>2135037</v>
      </c>
      <c r="B104" s="12">
        <v>704</v>
      </c>
      <c r="C104" s="11" t="s">
        <v>221</v>
      </c>
      <c r="D104" s="11" t="s">
        <v>215</v>
      </c>
      <c r="E104" s="11" t="s">
        <v>37</v>
      </c>
      <c r="F104" s="11" t="s">
        <v>222</v>
      </c>
      <c r="G104" s="11" t="s">
        <v>46</v>
      </c>
      <c r="H104" s="11" t="s">
        <v>55</v>
      </c>
      <c r="I104" s="4" t="s">
        <v>18</v>
      </c>
      <c r="J104" s="15">
        <f t="shared" si="3"/>
        <v>41.95</v>
      </c>
      <c r="K104" s="30">
        <v>39.950000000000003</v>
      </c>
      <c r="L104" s="24">
        <f t="shared" si="4"/>
        <v>37.950000000000003</v>
      </c>
    </row>
    <row r="105" spans="1:12" s="5" customFormat="1">
      <c r="A105" s="23">
        <v>2125037</v>
      </c>
      <c r="B105" s="12">
        <v>100</v>
      </c>
      <c r="C105" s="11" t="s">
        <v>223</v>
      </c>
      <c r="D105" s="11" t="s">
        <v>224</v>
      </c>
      <c r="E105" s="11" t="s">
        <v>15</v>
      </c>
      <c r="F105" s="11" t="s">
        <v>225</v>
      </c>
      <c r="G105" s="11" t="s">
        <v>27</v>
      </c>
      <c r="H105" s="11" t="s">
        <v>55</v>
      </c>
      <c r="I105" s="4" t="s">
        <v>18</v>
      </c>
      <c r="J105" s="15">
        <f t="shared" si="3"/>
        <v>41.95</v>
      </c>
      <c r="K105" s="30">
        <v>39.950000000000003</v>
      </c>
      <c r="L105" s="24">
        <f t="shared" si="4"/>
        <v>37.950000000000003</v>
      </c>
    </row>
    <row r="106" spans="1:12" s="5" customFormat="1">
      <c r="A106" s="23">
        <v>2125037</v>
      </c>
      <c r="B106" s="12">
        <v>900</v>
      </c>
      <c r="C106" s="11" t="s">
        <v>226</v>
      </c>
      <c r="D106" s="11" t="s">
        <v>224</v>
      </c>
      <c r="E106" s="11" t="s">
        <v>24</v>
      </c>
      <c r="F106" s="11" t="s">
        <v>227</v>
      </c>
      <c r="G106" s="11" t="s">
        <v>27</v>
      </c>
      <c r="H106" s="11" t="s">
        <v>55</v>
      </c>
      <c r="I106" s="4" t="s">
        <v>18</v>
      </c>
      <c r="J106" s="15">
        <f t="shared" si="3"/>
        <v>41.95</v>
      </c>
      <c r="K106" s="30">
        <v>39.950000000000003</v>
      </c>
      <c r="L106" s="24">
        <f t="shared" si="4"/>
        <v>37.950000000000003</v>
      </c>
    </row>
    <row r="107" spans="1:12" s="5" customFormat="1">
      <c r="A107" s="23">
        <v>2125037</v>
      </c>
      <c r="B107" s="12">
        <v>600</v>
      </c>
      <c r="C107" s="11" t="s">
        <v>228</v>
      </c>
      <c r="D107" s="11" t="s">
        <v>224</v>
      </c>
      <c r="E107" s="11" t="s">
        <v>210</v>
      </c>
      <c r="F107" s="11" t="s">
        <v>229</v>
      </c>
      <c r="G107" s="11" t="s">
        <v>27</v>
      </c>
      <c r="H107" s="11" t="s">
        <v>55</v>
      </c>
      <c r="I107" s="4" t="s">
        <v>18</v>
      </c>
      <c r="J107" s="15">
        <f t="shared" si="3"/>
        <v>41.95</v>
      </c>
      <c r="K107" s="30">
        <v>39.950000000000003</v>
      </c>
      <c r="L107" s="24">
        <f t="shared" si="4"/>
        <v>37.950000000000003</v>
      </c>
    </row>
    <row r="108" spans="1:12" s="5" customFormat="1">
      <c r="A108" s="23">
        <v>2125037</v>
      </c>
      <c r="B108" s="12">
        <v>704</v>
      </c>
      <c r="C108" s="11" t="s">
        <v>230</v>
      </c>
      <c r="D108" s="11" t="s">
        <v>224</v>
      </c>
      <c r="E108" s="11" t="s">
        <v>37</v>
      </c>
      <c r="F108" s="11" t="s">
        <v>231</v>
      </c>
      <c r="G108" s="11" t="s">
        <v>27</v>
      </c>
      <c r="H108" s="11" t="s">
        <v>55</v>
      </c>
      <c r="I108" s="4" t="s">
        <v>18</v>
      </c>
      <c r="J108" s="15">
        <f t="shared" si="3"/>
        <v>41.95</v>
      </c>
      <c r="K108" s="30">
        <v>39.950000000000003</v>
      </c>
      <c r="L108" s="24">
        <f t="shared" si="4"/>
        <v>37.950000000000003</v>
      </c>
    </row>
    <row r="109" spans="1:12" s="5" customFormat="1">
      <c r="A109" s="23">
        <v>2113038</v>
      </c>
      <c r="B109" s="12">
        <v>100</v>
      </c>
      <c r="C109" s="11" t="s">
        <v>232</v>
      </c>
      <c r="D109" s="11" t="s">
        <v>233</v>
      </c>
      <c r="E109" s="11" t="s">
        <v>15</v>
      </c>
      <c r="F109" s="11" t="s">
        <v>234</v>
      </c>
      <c r="G109" s="11" t="s">
        <v>16</v>
      </c>
      <c r="H109" s="11" t="s">
        <v>17</v>
      </c>
      <c r="I109" s="4" t="s">
        <v>18</v>
      </c>
      <c r="J109" s="15">
        <f t="shared" si="3"/>
        <v>45.85</v>
      </c>
      <c r="K109" s="30">
        <v>43.650000000000006</v>
      </c>
      <c r="L109" s="24">
        <f t="shared" si="4"/>
        <v>41.45</v>
      </c>
    </row>
    <row r="110" spans="1:12" s="5" customFormat="1">
      <c r="A110" s="23">
        <v>2113038</v>
      </c>
      <c r="B110" s="12">
        <v>501</v>
      </c>
      <c r="C110" s="11" t="s">
        <v>235</v>
      </c>
      <c r="D110" s="11" t="s">
        <v>233</v>
      </c>
      <c r="E110" s="11" t="s">
        <v>20</v>
      </c>
      <c r="F110" s="11" t="s">
        <v>236</v>
      </c>
      <c r="G110" s="11" t="s">
        <v>16</v>
      </c>
      <c r="H110" s="11" t="s">
        <v>17</v>
      </c>
      <c r="I110" s="4" t="s">
        <v>18</v>
      </c>
      <c r="J110" s="15">
        <f t="shared" si="3"/>
        <v>45.85</v>
      </c>
      <c r="K110" s="30">
        <v>43.650000000000006</v>
      </c>
      <c r="L110" s="24">
        <f t="shared" si="4"/>
        <v>41.45</v>
      </c>
    </row>
    <row r="111" spans="1:12" s="5" customFormat="1">
      <c r="A111" s="23">
        <v>2113038</v>
      </c>
      <c r="B111" s="12">
        <v>601</v>
      </c>
      <c r="C111" s="11" t="s">
        <v>237</v>
      </c>
      <c r="D111" s="11" t="s">
        <v>233</v>
      </c>
      <c r="E111" s="11" t="s">
        <v>22</v>
      </c>
      <c r="F111" s="11" t="s">
        <v>238</v>
      </c>
      <c r="G111" s="11" t="s">
        <v>16</v>
      </c>
      <c r="H111" s="11" t="s">
        <v>17</v>
      </c>
      <c r="I111" s="4" t="s">
        <v>18</v>
      </c>
      <c r="J111" s="15">
        <f t="shared" si="3"/>
        <v>45.85</v>
      </c>
      <c r="K111" s="30">
        <v>43.650000000000006</v>
      </c>
      <c r="L111" s="24">
        <f t="shared" si="4"/>
        <v>41.45</v>
      </c>
    </row>
    <row r="112" spans="1:12" s="5" customFormat="1">
      <c r="A112" s="23">
        <v>2113038</v>
      </c>
      <c r="B112" s="12">
        <v>901</v>
      </c>
      <c r="C112" s="11" t="s">
        <v>239</v>
      </c>
      <c r="D112" s="11" t="s">
        <v>233</v>
      </c>
      <c r="E112" s="11" t="s">
        <v>24</v>
      </c>
      <c r="F112" s="11" t="s">
        <v>240</v>
      </c>
      <c r="G112" s="11" t="s">
        <v>16</v>
      </c>
      <c r="H112" s="11" t="s">
        <v>17</v>
      </c>
      <c r="I112" s="4" t="s">
        <v>18</v>
      </c>
      <c r="J112" s="15">
        <f t="shared" si="3"/>
        <v>45.85</v>
      </c>
      <c r="K112" s="30">
        <v>43.650000000000006</v>
      </c>
      <c r="L112" s="24">
        <f t="shared" si="4"/>
        <v>41.45</v>
      </c>
    </row>
    <row r="113" spans="1:12" s="5" customFormat="1">
      <c r="A113" s="23">
        <v>2123028</v>
      </c>
      <c r="B113" s="12">
        <v>100</v>
      </c>
      <c r="C113" s="11" t="s">
        <v>241</v>
      </c>
      <c r="D113" s="11" t="s">
        <v>242</v>
      </c>
      <c r="E113" s="11" t="s">
        <v>15</v>
      </c>
      <c r="F113" s="11" t="s">
        <v>243</v>
      </c>
      <c r="G113" s="11" t="s">
        <v>27</v>
      </c>
      <c r="H113" s="11" t="s">
        <v>17</v>
      </c>
      <c r="I113" s="4" t="s">
        <v>18</v>
      </c>
      <c r="J113" s="15">
        <f t="shared" si="3"/>
        <v>45.85</v>
      </c>
      <c r="K113" s="30">
        <v>43.650000000000006</v>
      </c>
      <c r="L113" s="24">
        <f t="shared" si="4"/>
        <v>41.45</v>
      </c>
    </row>
    <row r="114" spans="1:12" s="5" customFormat="1">
      <c r="A114" s="23">
        <v>2123028</v>
      </c>
      <c r="B114" s="12">
        <v>501</v>
      </c>
      <c r="C114" s="11" t="s">
        <v>244</v>
      </c>
      <c r="D114" s="11" t="s">
        <v>242</v>
      </c>
      <c r="E114" s="11" t="s">
        <v>20</v>
      </c>
      <c r="F114" s="11" t="s">
        <v>245</v>
      </c>
      <c r="G114" s="11" t="s">
        <v>27</v>
      </c>
      <c r="H114" s="11" t="s">
        <v>17</v>
      </c>
      <c r="I114" s="4" t="s">
        <v>18</v>
      </c>
      <c r="J114" s="15">
        <f t="shared" si="3"/>
        <v>45.85</v>
      </c>
      <c r="K114" s="30">
        <v>43.650000000000006</v>
      </c>
      <c r="L114" s="24">
        <f t="shared" si="4"/>
        <v>41.45</v>
      </c>
    </row>
    <row r="115" spans="1:12" s="5" customFormat="1">
      <c r="A115" s="23">
        <v>2123028</v>
      </c>
      <c r="B115" s="12">
        <v>601</v>
      </c>
      <c r="C115" s="11" t="s">
        <v>246</v>
      </c>
      <c r="D115" s="11" t="s">
        <v>242</v>
      </c>
      <c r="E115" s="11" t="s">
        <v>22</v>
      </c>
      <c r="F115" s="11" t="s">
        <v>247</v>
      </c>
      <c r="G115" s="11" t="s">
        <v>27</v>
      </c>
      <c r="H115" s="11" t="s">
        <v>17</v>
      </c>
      <c r="I115" s="4" t="s">
        <v>18</v>
      </c>
      <c r="J115" s="15">
        <f t="shared" si="3"/>
        <v>45.85</v>
      </c>
      <c r="K115" s="30">
        <v>43.650000000000006</v>
      </c>
      <c r="L115" s="24">
        <f t="shared" si="4"/>
        <v>41.45</v>
      </c>
    </row>
    <row r="116" spans="1:12" s="5" customFormat="1">
      <c r="A116" s="23">
        <v>2123028</v>
      </c>
      <c r="B116" s="12">
        <v>901</v>
      </c>
      <c r="C116" s="11" t="s">
        <v>248</v>
      </c>
      <c r="D116" s="11" t="s">
        <v>242</v>
      </c>
      <c r="E116" s="11" t="s">
        <v>24</v>
      </c>
      <c r="F116" s="11" t="s">
        <v>249</v>
      </c>
      <c r="G116" s="11" t="s">
        <v>27</v>
      </c>
      <c r="H116" s="11" t="s">
        <v>17</v>
      </c>
      <c r="I116" s="4" t="s">
        <v>18</v>
      </c>
      <c r="J116" s="15">
        <f t="shared" si="3"/>
        <v>45.85</v>
      </c>
      <c r="K116" s="30">
        <v>43.650000000000006</v>
      </c>
      <c r="L116" s="24">
        <f t="shared" si="4"/>
        <v>41.45</v>
      </c>
    </row>
    <row r="117" spans="1:12" s="5" customFormat="1">
      <c r="A117" s="23">
        <v>2137003</v>
      </c>
      <c r="B117" s="12">
        <v>600</v>
      </c>
      <c r="C117" s="11" t="s">
        <v>250</v>
      </c>
      <c r="D117" s="11" t="s">
        <v>251</v>
      </c>
      <c r="E117" s="11" t="s">
        <v>22</v>
      </c>
      <c r="F117" s="11" t="s">
        <v>252</v>
      </c>
      <c r="G117" s="11" t="s">
        <v>253</v>
      </c>
      <c r="H117" s="11" t="s">
        <v>254</v>
      </c>
      <c r="I117" s="4" t="s">
        <v>18</v>
      </c>
      <c r="J117" s="15">
        <f t="shared" si="3"/>
        <v>10.9</v>
      </c>
      <c r="K117" s="30">
        <v>10.4</v>
      </c>
      <c r="L117" s="24">
        <f t="shared" si="4"/>
        <v>9.9</v>
      </c>
    </row>
    <row r="118" spans="1:12" s="5" customFormat="1">
      <c r="A118" s="23">
        <v>2137003</v>
      </c>
      <c r="B118" s="12">
        <v>630</v>
      </c>
      <c r="C118" s="11" t="s">
        <v>255</v>
      </c>
      <c r="D118" s="11" t="s">
        <v>251</v>
      </c>
      <c r="E118" s="11" t="s">
        <v>256</v>
      </c>
      <c r="F118" s="11" t="s">
        <v>257</v>
      </c>
      <c r="G118" s="11" t="s">
        <v>253</v>
      </c>
      <c r="H118" s="11" t="s">
        <v>254</v>
      </c>
      <c r="I118" s="4" t="s">
        <v>18</v>
      </c>
      <c r="J118" s="15">
        <f t="shared" si="3"/>
        <v>10.9</v>
      </c>
      <c r="K118" s="30">
        <v>10.4</v>
      </c>
      <c r="L118" s="24">
        <f t="shared" si="4"/>
        <v>9.9</v>
      </c>
    </row>
    <row r="119" spans="1:12" s="5" customFormat="1">
      <c r="A119" s="23">
        <v>2137003</v>
      </c>
      <c r="B119" s="12">
        <v>900</v>
      </c>
      <c r="C119" s="11" t="s">
        <v>258</v>
      </c>
      <c r="D119" s="11" t="s">
        <v>251</v>
      </c>
      <c r="E119" s="11" t="s">
        <v>24</v>
      </c>
      <c r="F119" s="11" t="s">
        <v>259</v>
      </c>
      <c r="G119" s="11" t="s">
        <v>253</v>
      </c>
      <c r="H119" s="11" t="s">
        <v>254</v>
      </c>
      <c r="I119" s="4" t="s">
        <v>18</v>
      </c>
      <c r="J119" s="15">
        <f t="shared" si="3"/>
        <v>10.9</v>
      </c>
      <c r="K119" s="30">
        <v>10.4</v>
      </c>
      <c r="L119" s="24">
        <f t="shared" si="4"/>
        <v>9.9</v>
      </c>
    </row>
    <row r="120" spans="1:12" s="5" customFormat="1">
      <c r="A120" s="23">
        <v>2131039</v>
      </c>
      <c r="B120" s="12">
        <v>600</v>
      </c>
      <c r="C120" s="11" t="s">
        <v>260</v>
      </c>
      <c r="D120" s="11" t="s">
        <v>261</v>
      </c>
      <c r="E120" s="11" t="s">
        <v>22</v>
      </c>
      <c r="F120" s="11" t="s">
        <v>262</v>
      </c>
      <c r="G120" s="11" t="s">
        <v>16</v>
      </c>
      <c r="H120" s="11" t="s">
        <v>263</v>
      </c>
      <c r="I120" s="4" t="s">
        <v>18</v>
      </c>
      <c r="J120" s="15">
        <f t="shared" si="3"/>
        <v>144.55000000000001</v>
      </c>
      <c r="K120" s="30">
        <v>137.65</v>
      </c>
      <c r="L120" s="24">
        <f t="shared" si="4"/>
        <v>130.75</v>
      </c>
    </row>
    <row r="121" spans="1:12" s="5" customFormat="1">
      <c r="A121" s="23">
        <v>2131039</v>
      </c>
      <c r="B121" s="12">
        <v>900</v>
      </c>
      <c r="C121" s="11" t="s">
        <v>264</v>
      </c>
      <c r="D121" s="11" t="s">
        <v>261</v>
      </c>
      <c r="E121" s="11" t="s">
        <v>24</v>
      </c>
      <c r="F121" s="11" t="s">
        <v>265</v>
      </c>
      <c r="G121" s="11" t="s">
        <v>16</v>
      </c>
      <c r="H121" s="11" t="s">
        <v>263</v>
      </c>
      <c r="I121" s="4" t="s">
        <v>18</v>
      </c>
      <c r="J121" s="15">
        <f t="shared" si="3"/>
        <v>144.55000000000001</v>
      </c>
      <c r="K121" s="30">
        <v>137.65</v>
      </c>
      <c r="L121" s="24">
        <f t="shared" si="4"/>
        <v>130.75</v>
      </c>
    </row>
    <row r="122" spans="1:12" s="5" customFormat="1">
      <c r="A122" s="23">
        <v>2131040</v>
      </c>
      <c r="B122" s="12">
        <v>600</v>
      </c>
      <c r="C122" s="11" t="s">
        <v>266</v>
      </c>
      <c r="D122" s="11" t="s">
        <v>267</v>
      </c>
      <c r="E122" s="11" t="s">
        <v>22</v>
      </c>
      <c r="F122" s="11" t="s">
        <v>268</v>
      </c>
      <c r="G122" s="11" t="s">
        <v>16</v>
      </c>
      <c r="H122" s="11" t="s">
        <v>263</v>
      </c>
      <c r="I122" s="4" t="s">
        <v>18</v>
      </c>
      <c r="J122" s="15">
        <f t="shared" si="3"/>
        <v>130</v>
      </c>
      <c r="K122" s="30">
        <v>123.80000000000001</v>
      </c>
      <c r="L122" s="24">
        <f t="shared" si="4"/>
        <v>117.60000000000001</v>
      </c>
    </row>
    <row r="123" spans="1:12" s="5" customFormat="1">
      <c r="A123" s="23">
        <v>2131040</v>
      </c>
      <c r="B123" s="12">
        <v>900</v>
      </c>
      <c r="C123" s="11" t="s">
        <v>269</v>
      </c>
      <c r="D123" s="11" t="s">
        <v>267</v>
      </c>
      <c r="E123" s="11" t="s">
        <v>24</v>
      </c>
      <c r="F123" s="11" t="s">
        <v>270</v>
      </c>
      <c r="G123" s="11" t="s">
        <v>16</v>
      </c>
      <c r="H123" s="11" t="s">
        <v>263</v>
      </c>
      <c r="I123" s="4" t="s">
        <v>18</v>
      </c>
      <c r="J123" s="15">
        <f t="shared" si="3"/>
        <v>130</v>
      </c>
      <c r="K123" s="30">
        <v>123.80000000000001</v>
      </c>
      <c r="L123" s="24">
        <f t="shared" si="4"/>
        <v>117.60000000000001</v>
      </c>
    </row>
    <row r="124" spans="1:12" s="5" customFormat="1">
      <c r="A124" s="23">
        <v>2121037</v>
      </c>
      <c r="B124" s="12">
        <v>600</v>
      </c>
      <c r="C124" s="11" t="s">
        <v>271</v>
      </c>
      <c r="D124" s="11" t="s">
        <v>272</v>
      </c>
      <c r="E124" s="11" t="s">
        <v>22</v>
      </c>
      <c r="F124" s="11" t="s">
        <v>273</v>
      </c>
      <c r="G124" s="11" t="s">
        <v>27</v>
      </c>
      <c r="H124" s="11" t="s">
        <v>263</v>
      </c>
      <c r="I124" s="4" t="s">
        <v>18</v>
      </c>
      <c r="J124" s="15">
        <f t="shared" si="3"/>
        <v>130</v>
      </c>
      <c r="K124" s="30">
        <v>123.80000000000001</v>
      </c>
      <c r="L124" s="24">
        <f t="shared" si="4"/>
        <v>117.60000000000001</v>
      </c>
    </row>
    <row r="125" spans="1:12" s="5" customFormat="1">
      <c r="A125" s="23">
        <v>2121037</v>
      </c>
      <c r="B125" s="12">
        <v>900</v>
      </c>
      <c r="C125" s="11" t="s">
        <v>274</v>
      </c>
      <c r="D125" s="11" t="s">
        <v>272</v>
      </c>
      <c r="E125" s="11" t="s">
        <v>24</v>
      </c>
      <c r="F125" s="11" t="s">
        <v>275</v>
      </c>
      <c r="G125" s="11" t="s">
        <v>27</v>
      </c>
      <c r="H125" s="11" t="s">
        <v>263</v>
      </c>
      <c r="I125" s="4" t="s">
        <v>18</v>
      </c>
      <c r="J125" s="15">
        <f t="shared" si="3"/>
        <v>130</v>
      </c>
      <c r="K125" s="30">
        <v>123.80000000000001</v>
      </c>
      <c r="L125" s="24">
        <f t="shared" si="4"/>
        <v>117.60000000000001</v>
      </c>
    </row>
    <row r="126" spans="1:12" s="5" customFormat="1">
      <c r="A126" s="23">
        <v>2121032</v>
      </c>
      <c r="B126" s="12">
        <v>600</v>
      </c>
      <c r="C126" s="11" t="s">
        <v>276</v>
      </c>
      <c r="D126" s="11" t="s">
        <v>277</v>
      </c>
      <c r="E126" s="11" t="s">
        <v>22</v>
      </c>
      <c r="F126" s="11" t="s">
        <v>278</v>
      </c>
      <c r="G126" s="11" t="s">
        <v>27</v>
      </c>
      <c r="H126" s="11" t="s">
        <v>263</v>
      </c>
      <c r="I126" s="4" t="s">
        <v>18</v>
      </c>
      <c r="J126" s="15">
        <f t="shared" si="3"/>
        <v>144.55000000000001</v>
      </c>
      <c r="K126" s="30">
        <v>137.65</v>
      </c>
      <c r="L126" s="24">
        <f t="shared" si="4"/>
        <v>130.75</v>
      </c>
    </row>
    <row r="127" spans="1:12" s="5" customFormat="1">
      <c r="A127" s="23">
        <v>2121032</v>
      </c>
      <c r="B127" s="12">
        <v>900</v>
      </c>
      <c r="C127" s="11" t="s">
        <v>279</v>
      </c>
      <c r="D127" s="11" t="s">
        <v>277</v>
      </c>
      <c r="E127" s="11" t="s">
        <v>24</v>
      </c>
      <c r="F127" s="11" t="s">
        <v>280</v>
      </c>
      <c r="G127" s="11" t="s">
        <v>27</v>
      </c>
      <c r="H127" s="11" t="s">
        <v>263</v>
      </c>
      <c r="I127" s="4" t="s">
        <v>18</v>
      </c>
      <c r="J127" s="15">
        <f t="shared" si="3"/>
        <v>144.55000000000001</v>
      </c>
      <c r="K127" s="30">
        <v>137.65</v>
      </c>
      <c r="L127" s="24">
        <f t="shared" si="4"/>
        <v>130.75</v>
      </c>
    </row>
    <row r="128" spans="1:12" s="5" customFormat="1">
      <c r="A128" s="23">
        <v>2134019</v>
      </c>
      <c r="B128" s="12">
        <v>100</v>
      </c>
      <c r="C128" s="11" t="s">
        <v>281</v>
      </c>
      <c r="D128" s="11" t="s">
        <v>282</v>
      </c>
      <c r="E128" s="11" t="s">
        <v>15</v>
      </c>
      <c r="F128" s="11" t="s">
        <v>283</v>
      </c>
      <c r="G128" s="11" t="s">
        <v>148</v>
      </c>
      <c r="H128" s="11" t="s">
        <v>86</v>
      </c>
      <c r="I128" s="4" t="s">
        <v>18</v>
      </c>
      <c r="J128" s="15">
        <f t="shared" si="3"/>
        <v>21.35</v>
      </c>
      <c r="K128" s="30">
        <v>20.350000000000001</v>
      </c>
      <c r="L128" s="24">
        <f t="shared" si="4"/>
        <v>19.350000000000001</v>
      </c>
    </row>
    <row r="129" spans="1:12" s="5" customFormat="1">
      <c r="A129" s="23">
        <v>2134019</v>
      </c>
      <c r="B129" s="12">
        <v>120</v>
      </c>
      <c r="C129" s="11" t="s">
        <v>284</v>
      </c>
      <c r="D129" s="11" t="s">
        <v>282</v>
      </c>
      <c r="E129" s="11" t="s">
        <v>33</v>
      </c>
      <c r="F129" s="11" t="s">
        <v>285</v>
      </c>
      <c r="G129" s="11" t="s">
        <v>148</v>
      </c>
      <c r="H129" s="11" t="s">
        <v>86</v>
      </c>
      <c r="I129" s="4" t="s">
        <v>18</v>
      </c>
      <c r="J129" s="15">
        <f t="shared" si="3"/>
        <v>21.35</v>
      </c>
      <c r="K129" s="30">
        <v>20.350000000000001</v>
      </c>
      <c r="L129" s="24">
        <f t="shared" si="4"/>
        <v>19.350000000000001</v>
      </c>
    </row>
    <row r="130" spans="1:12" s="5" customFormat="1">
      <c r="A130" s="23">
        <v>2134019</v>
      </c>
      <c r="B130" s="12">
        <v>484</v>
      </c>
      <c r="C130" s="11" t="s">
        <v>286</v>
      </c>
      <c r="D130" s="11" t="s">
        <v>282</v>
      </c>
      <c r="E130" s="11" t="s">
        <v>58</v>
      </c>
      <c r="F130" s="11" t="s">
        <v>287</v>
      </c>
      <c r="G130" s="11" t="s">
        <v>148</v>
      </c>
      <c r="H130" s="11" t="s">
        <v>86</v>
      </c>
      <c r="I130" s="4" t="s">
        <v>18</v>
      </c>
      <c r="J130" s="15">
        <f t="shared" si="3"/>
        <v>21.35</v>
      </c>
      <c r="K130" s="30">
        <v>20.350000000000001</v>
      </c>
      <c r="L130" s="24">
        <f t="shared" si="4"/>
        <v>19.350000000000001</v>
      </c>
    </row>
    <row r="131" spans="1:12" s="5" customFormat="1">
      <c r="A131" s="23">
        <v>2134019</v>
      </c>
      <c r="B131" s="12">
        <v>514</v>
      </c>
      <c r="C131" s="11" t="s">
        <v>288</v>
      </c>
      <c r="D131" s="11" t="s">
        <v>282</v>
      </c>
      <c r="E131" s="11" t="s">
        <v>60</v>
      </c>
      <c r="F131" s="11" t="s">
        <v>289</v>
      </c>
      <c r="G131" s="11" t="s">
        <v>148</v>
      </c>
      <c r="H131" s="11" t="s">
        <v>86</v>
      </c>
      <c r="I131" s="4" t="s">
        <v>18</v>
      </c>
      <c r="J131" s="15">
        <f t="shared" si="3"/>
        <v>21.35</v>
      </c>
      <c r="K131" s="30">
        <v>20.350000000000001</v>
      </c>
      <c r="L131" s="24">
        <f t="shared" si="4"/>
        <v>19.350000000000001</v>
      </c>
    </row>
    <row r="132" spans="1:12" s="5" customFormat="1">
      <c r="A132" s="23">
        <v>2134019</v>
      </c>
      <c r="B132" s="12">
        <v>600</v>
      </c>
      <c r="C132" s="11" t="s">
        <v>290</v>
      </c>
      <c r="D132" s="11" t="s">
        <v>282</v>
      </c>
      <c r="E132" s="11" t="s">
        <v>22</v>
      </c>
      <c r="F132" s="11" t="s">
        <v>291</v>
      </c>
      <c r="G132" s="11" t="s">
        <v>148</v>
      </c>
      <c r="H132" s="11" t="s">
        <v>86</v>
      </c>
      <c r="I132" s="4" t="s">
        <v>18</v>
      </c>
      <c r="J132" s="15">
        <f t="shared" si="3"/>
        <v>21.35</v>
      </c>
      <c r="K132" s="30">
        <v>20.350000000000001</v>
      </c>
      <c r="L132" s="24">
        <f t="shared" si="4"/>
        <v>19.350000000000001</v>
      </c>
    </row>
    <row r="133" spans="1:12" s="5" customFormat="1">
      <c r="A133" s="23">
        <v>2134019</v>
      </c>
      <c r="B133" s="12">
        <v>784</v>
      </c>
      <c r="C133" s="11" t="s">
        <v>292</v>
      </c>
      <c r="D133" s="11" t="s">
        <v>282</v>
      </c>
      <c r="E133" s="11" t="s">
        <v>63</v>
      </c>
      <c r="F133" s="11" t="s">
        <v>293</v>
      </c>
      <c r="G133" s="11" t="s">
        <v>148</v>
      </c>
      <c r="H133" s="11" t="s">
        <v>86</v>
      </c>
      <c r="I133" s="4" t="s">
        <v>18</v>
      </c>
      <c r="J133" s="15">
        <f t="shared" si="3"/>
        <v>21.35</v>
      </c>
      <c r="K133" s="30">
        <v>20.350000000000001</v>
      </c>
      <c r="L133" s="24">
        <f t="shared" si="4"/>
        <v>19.350000000000001</v>
      </c>
    </row>
    <row r="134" spans="1:12" s="5" customFormat="1">
      <c r="A134" s="23">
        <v>2134019</v>
      </c>
      <c r="B134" s="12">
        <v>900</v>
      </c>
      <c r="C134" s="11" t="s">
        <v>294</v>
      </c>
      <c r="D134" s="11" t="s">
        <v>282</v>
      </c>
      <c r="E134" s="11" t="s">
        <v>24</v>
      </c>
      <c r="F134" s="11" t="s">
        <v>295</v>
      </c>
      <c r="G134" s="11" t="s">
        <v>148</v>
      </c>
      <c r="H134" s="11" t="s">
        <v>86</v>
      </c>
      <c r="I134" s="4" t="s">
        <v>18</v>
      </c>
      <c r="J134" s="15">
        <f t="shared" si="3"/>
        <v>21.35</v>
      </c>
      <c r="K134" s="30">
        <v>20.350000000000001</v>
      </c>
      <c r="L134" s="24">
        <f t="shared" si="4"/>
        <v>19.350000000000001</v>
      </c>
    </row>
    <row r="135" spans="1:12" s="5" customFormat="1">
      <c r="A135" s="23">
        <v>2111039</v>
      </c>
      <c r="B135" s="12">
        <v>600</v>
      </c>
      <c r="C135" s="11" t="s">
        <v>296</v>
      </c>
      <c r="D135" s="11" t="s">
        <v>297</v>
      </c>
      <c r="E135" s="11" t="s">
        <v>22</v>
      </c>
      <c r="F135" s="11" t="s">
        <v>298</v>
      </c>
      <c r="G135" s="11" t="s">
        <v>16</v>
      </c>
      <c r="H135" s="11" t="s">
        <v>263</v>
      </c>
      <c r="I135" s="4" t="s">
        <v>18</v>
      </c>
      <c r="J135" s="15">
        <f t="shared" si="3"/>
        <v>105.75</v>
      </c>
      <c r="K135" s="30">
        <v>100.7</v>
      </c>
      <c r="L135" s="24">
        <f t="shared" si="4"/>
        <v>95.65</v>
      </c>
    </row>
    <row r="136" spans="1:12" s="5" customFormat="1">
      <c r="A136" s="23">
        <v>2111039</v>
      </c>
      <c r="B136" s="12">
        <v>704</v>
      </c>
      <c r="C136" s="11" t="s">
        <v>299</v>
      </c>
      <c r="D136" s="11" t="s">
        <v>297</v>
      </c>
      <c r="E136" s="11" t="s">
        <v>37</v>
      </c>
      <c r="F136" s="11" t="s">
        <v>300</v>
      </c>
      <c r="G136" s="11" t="s">
        <v>16</v>
      </c>
      <c r="H136" s="11" t="s">
        <v>263</v>
      </c>
      <c r="I136" s="4" t="s">
        <v>18</v>
      </c>
      <c r="J136" s="15">
        <f t="shared" si="3"/>
        <v>105.75</v>
      </c>
      <c r="K136" s="30">
        <v>100.7</v>
      </c>
      <c r="L136" s="24">
        <f t="shared" si="4"/>
        <v>95.65</v>
      </c>
    </row>
    <row r="137" spans="1:12" s="5" customFormat="1">
      <c r="A137" s="23">
        <v>2111039</v>
      </c>
      <c r="B137" s="12">
        <v>900</v>
      </c>
      <c r="C137" s="11" t="s">
        <v>301</v>
      </c>
      <c r="D137" s="11" t="s">
        <v>297</v>
      </c>
      <c r="E137" s="11" t="s">
        <v>24</v>
      </c>
      <c r="F137" s="11" t="s">
        <v>302</v>
      </c>
      <c r="G137" s="11" t="s">
        <v>16</v>
      </c>
      <c r="H137" s="11" t="s">
        <v>263</v>
      </c>
      <c r="I137" s="4" t="s">
        <v>18</v>
      </c>
      <c r="J137" s="15">
        <f t="shared" si="3"/>
        <v>105.75</v>
      </c>
      <c r="K137" s="30">
        <v>100.7</v>
      </c>
      <c r="L137" s="24">
        <f t="shared" si="4"/>
        <v>95.65</v>
      </c>
    </row>
    <row r="138" spans="1:12" s="5" customFormat="1">
      <c r="A138" s="25">
        <v>2121043</v>
      </c>
      <c r="B138" s="2">
        <v>600</v>
      </c>
      <c r="C138" s="3" t="s">
        <v>303</v>
      </c>
      <c r="D138" s="3" t="s">
        <v>304</v>
      </c>
      <c r="E138" s="3" t="s">
        <v>22</v>
      </c>
      <c r="F138" s="3" t="s">
        <v>305</v>
      </c>
      <c r="G138" s="3" t="s">
        <v>126</v>
      </c>
      <c r="H138" s="3" t="s">
        <v>263</v>
      </c>
      <c r="I138" s="4" t="s">
        <v>18</v>
      </c>
      <c r="J138" s="15">
        <f t="shared" ref="J138:J201" si="5">MROUND(K138*1.05,0.05)</f>
        <v>105.75</v>
      </c>
      <c r="K138" s="30">
        <v>100.7</v>
      </c>
      <c r="L138" s="24">
        <f t="shared" ref="L138:L201" si="6">MROUND(K138*0.95,0.05)</f>
        <v>95.65</v>
      </c>
    </row>
    <row r="139" spans="1:12" s="5" customFormat="1">
      <c r="A139" s="25">
        <v>2121043</v>
      </c>
      <c r="B139" s="2">
        <v>704</v>
      </c>
      <c r="C139" s="3" t="s">
        <v>306</v>
      </c>
      <c r="D139" s="3" t="s">
        <v>304</v>
      </c>
      <c r="E139" s="3" t="s">
        <v>37</v>
      </c>
      <c r="F139" s="3" t="s">
        <v>307</v>
      </c>
      <c r="G139" s="3" t="s">
        <v>126</v>
      </c>
      <c r="H139" s="3" t="s">
        <v>263</v>
      </c>
      <c r="I139" s="4" t="s">
        <v>18</v>
      </c>
      <c r="J139" s="15">
        <f t="shared" si="5"/>
        <v>105.75</v>
      </c>
      <c r="K139" s="30">
        <v>100.7</v>
      </c>
      <c r="L139" s="24">
        <f t="shared" si="6"/>
        <v>95.65</v>
      </c>
    </row>
    <row r="140" spans="1:12" s="5" customFormat="1">
      <c r="A140" s="25">
        <v>2121043</v>
      </c>
      <c r="B140" s="2">
        <v>900</v>
      </c>
      <c r="C140" s="3" t="s">
        <v>308</v>
      </c>
      <c r="D140" s="3" t="s">
        <v>304</v>
      </c>
      <c r="E140" s="3" t="s">
        <v>24</v>
      </c>
      <c r="F140" s="3" t="s">
        <v>309</v>
      </c>
      <c r="G140" s="3" t="s">
        <v>126</v>
      </c>
      <c r="H140" s="3" t="s">
        <v>263</v>
      </c>
      <c r="I140" s="4" t="s">
        <v>18</v>
      </c>
      <c r="J140" s="15">
        <f t="shared" si="5"/>
        <v>105.75</v>
      </c>
      <c r="K140" s="30">
        <v>100.7</v>
      </c>
      <c r="L140" s="24">
        <f t="shared" si="6"/>
        <v>95.65</v>
      </c>
    </row>
    <row r="141" spans="1:12" s="5" customFormat="1">
      <c r="A141" s="25">
        <v>2116006</v>
      </c>
      <c r="B141" s="2">
        <v>180</v>
      </c>
      <c r="C141" s="3" t="s">
        <v>310</v>
      </c>
      <c r="D141" s="3" t="s">
        <v>311</v>
      </c>
      <c r="E141" s="3" t="s">
        <v>312</v>
      </c>
      <c r="F141" s="3" t="s">
        <v>313</v>
      </c>
      <c r="G141" s="3" t="s">
        <v>192</v>
      </c>
      <c r="H141" s="3" t="s">
        <v>193</v>
      </c>
      <c r="I141" s="4" t="s">
        <v>18</v>
      </c>
      <c r="J141" s="15">
        <f t="shared" si="5"/>
        <v>85.4</v>
      </c>
      <c r="K141" s="30">
        <v>81.350000000000009</v>
      </c>
      <c r="L141" s="24">
        <f t="shared" si="6"/>
        <v>77.300000000000011</v>
      </c>
    </row>
    <row r="142" spans="1:12" s="5" customFormat="1">
      <c r="A142" s="25">
        <v>2116006</v>
      </c>
      <c r="B142" s="2">
        <v>600</v>
      </c>
      <c r="C142" s="3" t="s">
        <v>314</v>
      </c>
      <c r="D142" s="3" t="s">
        <v>311</v>
      </c>
      <c r="E142" s="3" t="s">
        <v>315</v>
      </c>
      <c r="F142" s="3" t="s">
        <v>316</v>
      </c>
      <c r="G142" s="3" t="s">
        <v>192</v>
      </c>
      <c r="H142" s="3" t="s">
        <v>193</v>
      </c>
      <c r="I142" s="4" t="s">
        <v>18</v>
      </c>
      <c r="J142" s="15">
        <f t="shared" si="5"/>
        <v>85.4</v>
      </c>
      <c r="K142" s="30">
        <v>81.350000000000009</v>
      </c>
      <c r="L142" s="24">
        <f t="shared" si="6"/>
        <v>77.300000000000011</v>
      </c>
    </row>
    <row r="143" spans="1:12" s="5" customFormat="1">
      <c r="A143" s="25">
        <v>2116006</v>
      </c>
      <c r="B143" s="2">
        <v>900</v>
      </c>
      <c r="C143" s="3" t="s">
        <v>317</v>
      </c>
      <c r="D143" s="3" t="s">
        <v>311</v>
      </c>
      <c r="E143" s="3" t="s">
        <v>318</v>
      </c>
      <c r="F143" s="3" t="s">
        <v>319</v>
      </c>
      <c r="G143" s="3" t="s">
        <v>192</v>
      </c>
      <c r="H143" s="3" t="s">
        <v>193</v>
      </c>
      <c r="I143" s="4" t="s">
        <v>18</v>
      </c>
      <c r="J143" s="15">
        <f t="shared" si="5"/>
        <v>85.4</v>
      </c>
      <c r="K143" s="30">
        <v>81.350000000000009</v>
      </c>
      <c r="L143" s="24">
        <f t="shared" si="6"/>
        <v>77.300000000000011</v>
      </c>
    </row>
    <row r="144" spans="1:12" s="5" customFormat="1">
      <c r="A144" s="25">
        <v>2126008</v>
      </c>
      <c r="B144" s="2">
        <v>180</v>
      </c>
      <c r="C144" s="3" t="s">
        <v>320</v>
      </c>
      <c r="D144" s="3" t="s">
        <v>321</v>
      </c>
      <c r="E144" s="3" t="s">
        <v>312</v>
      </c>
      <c r="F144" s="3" t="s">
        <v>322</v>
      </c>
      <c r="G144" s="3" t="s">
        <v>200</v>
      </c>
      <c r="H144" s="3" t="s">
        <v>193</v>
      </c>
      <c r="I144" s="4" t="s">
        <v>18</v>
      </c>
      <c r="J144" s="15">
        <f t="shared" si="5"/>
        <v>85.4</v>
      </c>
      <c r="K144" s="30">
        <v>81.350000000000009</v>
      </c>
      <c r="L144" s="24">
        <f t="shared" si="6"/>
        <v>77.300000000000011</v>
      </c>
    </row>
    <row r="145" spans="1:12" s="5" customFormat="1">
      <c r="A145" s="25">
        <v>2126008</v>
      </c>
      <c r="B145" s="2">
        <v>600</v>
      </c>
      <c r="C145" s="3" t="s">
        <v>323</v>
      </c>
      <c r="D145" s="3" t="s">
        <v>321</v>
      </c>
      <c r="E145" s="3" t="s">
        <v>315</v>
      </c>
      <c r="F145" s="3" t="s">
        <v>324</v>
      </c>
      <c r="G145" s="3" t="s">
        <v>200</v>
      </c>
      <c r="H145" s="3" t="s">
        <v>193</v>
      </c>
      <c r="I145" s="4" t="s">
        <v>18</v>
      </c>
      <c r="J145" s="15">
        <f t="shared" si="5"/>
        <v>85.4</v>
      </c>
      <c r="K145" s="30">
        <v>81.350000000000009</v>
      </c>
      <c r="L145" s="24">
        <f t="shared" si="6"/>
        <v>77.300000000000011</v>
      </c>
    </row>
    <row r="146" spans="1:12" s="5" customFormat="1">
      <c r="A146" s="25">
        <v>2126008</v>
      </c>
      <c r="B146" s="2">
        <v>900</v>
      </c>
      <c r="C146" s="3" t="s">
        <v>325</v>
      </c>
      <c r="D146" s="3" t="s">
        <v>321</v>
      </c>
      <c r="E146" s="3" t="s">
        <v>318</v>
      </c>
      <c r="F146" s="3" t="s">
        <v>326</v>
      </c>
      <c r="G146" s="3" t="s">
        <v>200</v>
      </c>
      <c r="H146" s="3" t="s">
        <v>193</v>
      </c>
      <c r="I146" s="4" t="s">
        <v>18</v>
      </c>
      <c r="J146" s="15">
        <f t="shared" si="5"/>
        <v>85.4</v>
      </c>
      <c r="K146" s="30">
        <v>81.350000000000009</v>
      </c>
      <c r="L146" s="24">
        <f t="shared" si="6"/>
        <v>77.300000000000011</v>
      </c>
    </row>
    <row r="147" spans="1:12" s="5" customFormat="1">
      <c r="A147" s="25">
        <v>2132025</v>
      </c>
      <c r="B147" s="2">
        <v>120</v>
      </c>
      <c r="C147" s="3" t="s">
        <v>327</v>
      </c>
      <c r="D147" s="3" t="s">
        <v>328</v>
      </c>
      <c r="E147" s="3" t="s">
        <v>33</v>
      </c>
      <c r="F147" s="3" t="str">
        <f t="shared" ref="F147:F168" si="7">CONCATENATE(D147," ",E147)</f>
        <v>HARDIN HEIGHTS Grey Melange</v>
      </c>
      <c r="G147" s="3" t="s">
        <v>16</v>
      </c>
      <c r="H147" s="3" t="s">
        <v>34</v>
      </c>
      <c r="I147" s="4" t="s">
        <v>18</v>
      </c>
      <c r="J147" s="15">
        <f t="shared" si="5"/>
        <v>58.75</v>
      </c>
      <c r="K147" s="30">
        <v>55.95</v>
      </c>
      <c r="L147" s="24">
        <f t="shared" si="6"/>
        <v>53.150000000000006</v>
      </c>
    </row>
    <row r="148" spans="1:12" s="5" customFormat="1">
      <c r="A148" s="25">
        <v>2132025</v>
      </c>
      <c r="B148" s="2">
        <v>600</v>
      </c>
      <c r="C148" s="3" t="s">
        <v>329</v>
      </c>
      <c r="D148" s="3" t="s">
        <v>328</v>
      </c>
      <c r="E148" s="3" t="s">
        <v>22</v>
      </c>
      <c r="F148" s="3" t="str">
        <f t="shared" si="7"/>
        <v>HARDIN HEIGHTS Navy</v>
      </c>
      <c r="G148" s="3" t="s">
        <v>16</v>
      </c>
      <c r="H148" s="3" t="s">
        <v>34</v>
      </c>
      <c r="I148" s="4" t="s">
        <v>18</v>
      </c>
      <c r="J148" s="15">
        <f t="shared" si="5"/>
        <v>58.75</v>
      </c>
      <c r="K148" s="30">
        <v>55.95</v>
      </c>
      <c r="L148" s="24">
        <f t="shared" si="6"/>
        <v>53.150000000000006</v>
      </c>
    </row>
    <row r="149" spans="1:12" s="5" customFormat="1">
      <c r="A149" s="23">
        <v>2132025</v>
      </c>
      <c r="B149" s="12">
        <v>704</v>
      </c>
      <c r="C149" s="11" t="s">
        <v>330</v>
      </c>
      <c r="D149" s="11" t="s">
        <v>328</v>
      </c>
      <c r="E149" s="11" t="s">
        <v>37</v>
      </c>
      <c r="F149" s="11" t="str">
        <f t="shared" si="7"/>
        <v>HARDIN HEIGHTS Moss Green</v>
      </c>
      <c r="G149" s="11" t="s">
        <v>16</v>
      </c>
      <c r="H149" s="11" t="s">
        <v>34</v>
      </c>
      <c r="I149" s="13" t="s">
        <v>18</v>
      </c>
      <c r="J149" s="15">
        <f t="shared" si="5"/>
        <v>58.75</v>
      </c>
      <c r="K149" s="30">
        <v>55.95</v>
      </c>
      <c r="L149" s="24">
        <f t="shared" si="6"/>
        <v>53.150000000000006</v>
      </c>
    </row>
    <row r="150" spans="1:12" s="5" customFormat="1">
      <c r="A150" s="23">
        <v>2132025</v>
      </c>
      <c r="B150" s="12">
        <v>900</v>
      </c>
      <c r="C150" s="11" t="s">
        <v>331</v>
      </c>
      <c r="D150" s="11" t="s">
        <v>328</v>
      </c>
      <c r="E150" s="11" t="s">
        <v>24</v>
      </c>
      <c r="F150" s="11" t="str">
        <f t="shared" si="7"/>
        <v>HARDIN HEIGHTS Black</v>
      </c>
      <c r="G150" s="11" t="s">
        <v>16</v>
      </c>
      <c r="H150" s="11" t="s">
        <v>34</v>
      </c>
      <c r="I150" s="13" t="s">
        <v>18</v>
      </c>
      <c r="J150" s="15">
        <f t="shared" si="5"/>
        <v>58.75</v>
      </c>
      <c r="K150" s="30">
        <v>55.95</v>
      </c>
      <c r="L150" s="24">
        <f t="shared" si="6"/>
        <v>53.150000000000006</v>
      </c>
    </row>
    <row r="151" spans="1:12" s="5" customFormat="1">
      <c r="A151" s="23">
        <v>2122041</v>
      </c>
      <c r="B151" s="12">
        <v>120</v>
      </c>
      <c r="C151" s="11" t="s">
        <v>332</v>
      </c>
      <c r="D151" s="11" t="s">
        <v>333</v>
      </c>
      <c r="E151" s="11" t="s">
        <v>33</v>
      </c>
      <c r="F151" s="11" t="str">
        <f t="shared" si="7"/>
        <v>HARDIN HEIGHTS WOMAN Grey Melange</v>
      </c>
      <c r="G151" s="11" t="s">
        <v>27</v>
      </c>
      <c r="H151" s="11" t="s">
        <v>34</v>
      </c>
      <c r="I151" s="13" t="s">
        <v>18</v>
      </c>
      <c r="J151" s="15">
        <f t="shared" si="5"/>
        <v>58.75</v>
      </c>
      <c r="K151" s="30">
        <v>55.95</v>
      </c>
      <c r="L151" s="24">
        <f t="shared" si="6"/>
        <v>53.150000000000006</v>
      </c>
    </row>
    <row r="152" spans="1:12" s="5" customFormat="1">
      <c r="A152" s="23">
        <v>2122041</v>
      </c>
      <c r="B152" s="12">
        <v>600</v>
      </c>
      <c r="C152" s="11" t="s">
        <v>334</v>
      </c>
      <c r="D152" s="11" t="s">
        <v>333</v>
      </c>
      <c r="E152" s="11" t="s">
        <v>22</v>
      </c>
      <c r="F152" s="11" t="str">
        <f t="shared" si="7"/>
        <v>HARDIN HEIGHTS WOMAN Navy</v>
      </c>
      <c r="G152" s="11" t="s">
        <v>27</v>
      </c>
      <c r="H152" s="11" t="s">
        <v>34</v>
      </c>
      <c r="I152" s="13" t="s">
        <v>18</v>
      </c>
      <c r="J152" s="15">
        <f t="shared" si="5"/>
        <v>58.75</v>
      </c>
      <c r="K152" s="30">
        <v>55.95</v>
      </c>
      <c r="L152" s="24">
        <f t="shared" si="6"/>
        <v>53.150000000000006</v>
      </c>
    </row>
    <row r="153" spans="1:12" s="5" customFormat="1">
      <c r="A153" s="23">
        <v>2122041</v>
      </c>
      <c r="B153" s="12">
        <v>704</v>
      </c>
      <c r="C153" s="11" t="s">
        <v>335</v>
      </c>
      <c r="D153" s="11" t="s">
        <v>333</v>
      </c>
      <c r="E153" s="11" t="s">
        <v>37</v>
      </c>
      <c r="F153" s="11" t="str">
        <f t="shared" si="7"/>
        <v>HARDIN HEIGHTS WOMAN Moss Green</v>
      </c>
      <c r="G153" s="11" t="s">
        <v>27</v>
      </c>
      <c r="H153" s="11" t="s">
        <v>34</v>
      </c>
      <c r="I153" s="13" t="s">
        <v>18</v>
      </c>
      <c r="J153" s="15">
        <f t="shared" si="5"/>
        <v>58.75</v>
      </c>
      <c r="K153" s="30">
        <v>55.95</v>
      </c>
      <c r="L153" s="24">
        <f t="shared" si="6"/>
        <v>53.150000000000006</v>
      </c>
    </row>
    <row r="154" spans="1:12" s="5" customFormat="1">
      <c r="A154" s="23">
        <v>2122041</v>
      </c>
      <c r="B154" s="12">
        <v>900</v>
      </c>
      <c r="C154" s="11" t="s">
        <v>336</v>
      </c>
      <c r="D154" s="11" t="s">
        <v>333</v>
      </c>
      <c r="E154" s="11" t="s">
        <v>24</v>
      </c>
      <c r="F154" s="11" t="str">
        <f t="shared" si="7"/>
        <v>HARDIN HEIGHTS WOMAN Black</v>
      </c>
      <c r="G154" s="11" t="s">
        <v>27</v>
      </c>
      <c r="H154" s="11" t="s">
        <v>34</v>
      </c>
      <c r="I154" s="13" t="s">
        <v>18</v>
      </c>
      <c r="J154" s="15">
        <f t="shared" si="5"/>
        <v>58.75</v>
      </c>
      <c r="K154" s="30">
        <v>55.95</v>
      </c>
      <c r="L154" s="24">
        <f t="shared" si="6"/>
        <v>53.150000000000006</v>
      </c>
    </row>
    <row r="155" spans="1:12" s="6" customFormat="1">
      <c r="A155" s="23">
        <v>2111045</v>
      </c>
      <c r="B155" s="12">
        <v>600</v>
      </c>
      <c r="C155" s="11" t="s">
        <v>337</v>
      </c>
      <c r="D155" s="11" t="s">
        <v>338</v>
      </c>
      <c r="E155" s="11" t="s">
        <v>22</v>
      </c>
      <c r="F155" s="11" t="str">
        <f t="shared" si="7"/>
        <v>HERITAGE JACKET Limited edition Navy</v>
      </c>
      <c r="G155" s="11" t="s">
        <v>115</v>
      </c>
      <c r="H155" s="11" t="s">
        <v>263</v>
      </c>
      <c r="I155" s="13" t="s">
        <v>18</v>
      </c>
      <c r="J155" s="15">
        <f t="shared" si="5"/>
        <v>426.1</v>
      </c>
      <c r="K155" s="30">
        <v>405.8</v>
      </c>
      <c r="L155" s="24">
        <f t="shared" si="6"/>
        <v>385.5</v>
      </c>
    </row>
    <row r="156" spans="1:12" s="6" customFormat="1">
      <c r="A156" s="23">
        <v>2121047</v>
      </c>
      <c r="B156" s="12">
        <v>600</v>
      </c>
      <c r="C156" s="11" t="s">
        <v>339</v>
      </c>
      <c r="D156" s="11" t="s">
        <v>340</v>
      </c>
      <c r="E156" s="11" t="s">
        <v>22</v>
      </c>
      <c r="F156" s="11" t="str">
        <f t="shared" si="7"/>
        <v>HERITAGE WOMAN JACKET Limited edition Navy</v>
      </c>
      <c r="G156" s="11" t="s">
        <v>27</v>
      </c>
      <c r="H156" s="11" t="s">
        <v>263</v>
      </c>
      <c r="I156" s="13" t="s">
        <v>18</v>
      </c>
      <c r="J156" s="15">
        <f t="shared" si="5"/>
        <v>426.1</v>
      </c>
      <c r="K156" s="30">
        <v>405.8</v>
      </c>
      <c r="L156" s="24">
        <f t="shared" si="6"/>
        <v>385.5</v>
      </c>
    </row>
    <row r="157" spans="1:12" s="5" customFormat="1">
      <c r="A157" s="23">
        <v>2132028</v>
      </c>
      <c r="B157" s="12">
        <v>120</v>
      </c>
      <c r="C157" s="11" t="s">
        <v>341</v>
      </c>
      <c r="D157" s="11" t="s">
        <v>342</v>
      </c>
      <c r="E157" s="11" t="s">
        <v>33</v>
      </c>
      <c r="F157" s="11" t="str">
        <f t="shared" si="7"/>
        <v>HOPEDALE CREWNECK Grey Melange</v>
      </c>
      <c r="G157" s="11" t="s">
        <v>148</v>
      </c>
      <c r="H157" s="11" t="s">
        <v>34</v>
      </c>
      <c r="I157" s="13" t="s">
        <v>18</v>
      </c>
      <c r="J157" s="15">
        <f t="shared" si="5"/>
        <v>53.400000000000006</v>
      </c>
      <c r="K157" s="30">
        <v>50.85</v>
      </c>
      <c r="L157" s="24">
        <f t="shared" si="6"/>
        <v>48.300000000000004</v>
      </c>
    </row>
    <row r="158" spans="1:12" s="5" customFormat="1">
      <c r="A158" s="23">
        <v>2132028</v>
      </c>
      <c r="B158" s="12">
        <v>484</v>
      </c>
      <c r="C158" s="11" t="s">
        <v>343</v>
      </c>
      <c r="D158" s="11" t="s">
        <v>342</v>
      </c>
      <c r="E158" s="11" t="s">
        <v>58</v>
      </c>
      <c r="F158" s="11" t="str">
        <f t="shared" si="7"/>
        <v>HOPEDALE CREWNECK Dusty Red</v>
      </c>
      <c r="G158" s="11" t="s">
        <v>148</v>
      </c>
      <c r="H158" s="11" t="s">
        <v>34</v>
      </c>
      <c r="I158" s="13" t="s">
        <v>18</v>
      </c>
      <c r="J158" s="15">
        <f t="shared" si="5"/>
        <v>53.400000000000006</v>
      </c>
      <c r="K158" s="30">
        <v>50.85</v>
      </c>
      <c r="L158" s="24">
        <f t="shared" si="6"/>
        <v>48.300000000000004</v>
      </c>
    </row>
    <row r="159" spans="1:12" s="5" customFormat="1">
      <c r="A159" s="23">
        <v>2132028</v>
      </c>
      <c r="B159" s="12">
        <v>514</v>
      </c>
      <c r="C159" s="11" t="s">
        <v>344</v>
      </c>
      <c r="D159" s="11" t="s">
        <v>342</v>
      </c>
      <c r="E159" s="11" t="s">
        <v>60</v>
      </c>
      <c r="F159" s="11" t="str">
        <f t="shared" si="7"/>
        <v>HOPEDALE CREWNECK Summer Blue</v>
      </c>
      <c r="G159" s="11" t="s">
        <v>148</v>
      </c>
      <c r="H159" s="11" t="s">
        <v>34</v>
      </c>
      <c r="I159" s="13" t="s">
        <v>18</v>
      </c>
      <c r="J159" s="15">
        <f t="shared" si="5"/>
        <v>53.400000000000006</v>
      </c>
      <c r="K159" s="30">
        <v>50.85</v>
      </c>
      <c r="L159" s="24">
        <f t="shared" si="6"/>
        <v>48.300000000000004</v>
      </c>
    </row>
    <row r="160" spans="1:12" s="5" customFormat="1">
      <c r="A160" s="25">
        <v>2132028</v>
      </c>
      <c r="B160" s="2">
        <v>600</v>
      </c>
      <c r="C160" s="3" t="s">
        <v>345</v>
      </c>
      <c r="D160" s="3" t="s">
        <v>342</v>
      </c>
      <c r="E160" s="3" t="s">
        <v>22</v>
      </c>
      <c r="F160" s="3" t="str">
        <f t="shared" si="7"/>
        <v>HOPEDALE CREWNECK Navy</v>
      </c>
      <c r="G160" s="3" t="s">
        <v>148</v>
      </c>
      <c r="H160" s="3" t="s">
        <v>34</v>
      </c>
      <c r="I160" s="4" t="s">
        <v>18</v>
      </c>
      <c r="J160" s="15">
        <f t="shared" si="5"/>
        <v>53.400000000000006</v>
      </c>
      <c r="K160" s="30">
        <v>50.85</v>
      </c>
      <c r="L160" s="24">
        <f t="shared" si="6"/>
        <v>48.300000000000004</v>
      </c>
    </row>
    <row r="161" spans="1:12" s="5" customFormat="1">
      <c r="A161" s="25">
        <v>2132028</v>
      </c>
      <c r="B161" s="2">
        <v>784</v>
      </c>
      <c r="C161" s="3" t="s">
        <v>346</v>
      </c>
      <c r="D161" s="3" t="s">
        <v>342</v>
      </c>
      <c r="E161" s="3" t="s">
        <v>63</v>
      </c>
      <c r="F161" s="3" t="str">
        <f t="shared" si="7"/>
        <v>HOPEDALE CREWNECK Aloe Green</v>
      </c>
      <c r="G161" s="3" t="s">
        <v>148</v>
      </c>
      <c r="H161" s="3" t="s">
        <v>34</v>
      </c>
      <c r="I161" s="4" t="s">
        <v>18</v>
      </c>
      <c r="J161" s="15">
        <f t="shared" si="5"/>
        <v>53.400000000000006</v>
      </c>
      <c r="K161" s="30">
        <v>50.85</v>
      </c>
      <c r="L161" s="24">
        <f t="shared" si="6"/>
        <v>48.300000000000004</v>
      </c>
    </row>
    <row r="162" spans="1:12" s="5" customFormat="1">
      <c r="A162" s="25">
        <v>2132028</v>
      </c>
      <c r="B162" s="2">
        <v>900</v>
      </c>
      <c r="C162" s="3" t="s">
        <v>347</v>
      </c>
      <c r="D162" s="3" t="s">
        <v>342</v>
      </c>
      <c r="E162" s="3" t="s">
        <v>24</v>
      </c>
      <c r="F162" s="3" t="str">
        <f t="shared" si="7"/>
        <v>HOPEDALE CREWNECK Black</v>
      </c>
      <c r="G162" s="3" t="s">
        <v>148</v>
      </c>
      <c r="H162" s="3" t="s">
        <v>34</v>
      </c>
      <c r="I162" s="4" t="s">
        <v>18</v>
      </c>
      <c r="J162" s="15">
        <f t="shared" si="5"/>
        <v>53.400000000000006</v>
      </c>
      <c r="K162" s="30">
        <v>50.85</v>
      </c>
      <c r="L162" s="24">
        <f t="shared" si="6"/>
        <v>48.300000000000004</v>
      </c>
    </row>
    <row r="163" spans="1:12" s="5" customFormat="1">
      <c r="A163" s="25">
        <v>2132029</v>
      </c>
      <c r="B163" s="2">
        <v>120</v>
      </c>
      <c r="C163" s="3" t="s">
        <v>348</v>
      </c>
      <c r="D163" s="3" t="s">
        <v>349</v>
      </c>
      <c r="E163" s="3" t="s">
        <v>33</v>
      </c>
      <c r="F163" s="3" t="str">
        <f t="shared" si="7"/>
        <v>HOPEDALE HOODIE Grey Melange</v>
      </c>
      <c r="G163" s="3" t="s">
        <v>148</v>
      </c>
      <c r="H163" s="3" t="s">
        <v>34</v>
      </c>
      <c r="I163" s="4" t="s">
        <v>18</v>
      </c>
      <c r="J163" s="15">
        <f t="shared" si="5"/>
        <v>69.400000000000006</v>
      </c>
      <c r="K163" s="30">
        <v>66.100000000000009</v>
      </c>
      <c r="L163" s="24">
        <f t="shared" si="6"/>
        <v>62.800000000000004</v>
      </c>
    </row>
    <row r="164" spans="1:12" s="5" customFormat="1">
      <c r="A164" s="25">
        <v>2132029</v>
      </c>
      <c r="B164" s="2">
        <v>484</v>
      </c>
      <c r="C164" s="3" t="s">
        <v>350</v>
      </c>
      <c r="D164" s="3" t="s">
        <v>349</v>
      </c>
      <c r="E164" s="3" t="s">
        <v>58</v>
      </c>
      <c r="F164" s="3" t="str">
        <f t="shared" si="7"/>
        <v>HOPEDALE HOODIE Dusty Red</v>
      </c>
      <c r="G164" s="3" t="s">
        <v>148</v>
      </c>
      <c r="H164" s="3" t="s">
        <v>34</v>
      </c>
      <c r="I164" s="4" t="s">
        <v>18</v>
      </c>
      <c r="J164" s="15">
        <f t="shared" si="5"/>
        <v>69.400000000000006</v>
      </c>
      <c r="K164" s="30">
        <v>66.100000000000009</v>
      </c>
      <c r="L164" s="24">
        <f t="shared" si="6"/>
        <v>62.800000000000004</v>
      </c>
    </row>
    <row r="165" spans="1:12" s="5" customFormat="1">
      <c r="A165" s="25">
        <v>2132029</v>
      </c>
      <c r="B165" s="2">
        <v>514</v>
      </c>
      <c r="C165" s="3" t="s">
        <v>351</v>
      </c>
      <c r="D165" s="3" t="s">
        <v>349</v>
      </c>
      <c r="E165" s="3" t="s">
        <v>60</v>
      </c>
      <c r="F165" s="3" t="str">
        <f t="shared" si="7"/>
        <v>HOPEDALE HOODIE Summer Blue</v>
      </c>
      <c r="G165" s="3" t="s">
        <v>148</v>
      </c>
      <c r="H165" s="3" t="s">
        <v>34</v>
      </c>
      <c r="I165" s="4" t="s">
        <v>18</v>
      </c>
      <c r="J165" s="15">
        <f t="shared" si="5"/>
        <v>69.400000000000006</v>
      </c>
      <c r="K165" s="30">
        <v>66.100000000000009</v>
      </c>
      <c r="L165" s="24">
        <f t="shared" si="6"/>
        <v>62.800000000000004</v>
      </c>
    </row>
    <row r="166" spans="1:12" s="5" customFormat="1">
      <c r="A166" s="25">
        <v>2132029</v>
      </c>
      <c r="B166" s="2">
        <v>600</v>
      </c>
      <c r="C166" s="3" t="s">
        <v>352</v>
      </c>
      <c r="D166" s="3" t="s">
        <v>349</v>
      </c>
      <c r="E166" s="3" t="s">
        <v>22</v>
      </c>
      <c r="F166" s="3" t="str">
        <f t="shared" si="7"/>
        <v>HOPEDALE HOODIE Navy</v>
      </c>
      <c r="G166" s="3" t="s">
        <v>148</v>
      </c>
      <c r="H166" s="3" t="s">
        <v>34</v>
      </c>
      <c r="I166" s="4" t="s">
        <v>18</v>
      </c>
      <c r="J166" s="15">
        <f t="shared" si="5"/>
        <v>69.400000000000006</v>
      </c>
      <c r="K166" s="30">
        <v>66.100000000000009</v>
      </c>
      <c r="L166" s="24">
        <f t="shared" si="6"/>
        <v>62.800000000000004</v>
      </c>
    </row>
    <row r="167" spans="1:12" s="5" customFormat="1">
      <c r="A167" s="25">
        <v>2132029</v>
      </c>
      <c r="B167" s="2">
        <v>784</v>
      </c>
      <c r="C167" s="3" t="s">
        <v>353</v>
      </c>
      <c r="D167" s="3" t="s">
        <v>349</v>
      </c>
      <c r="E167" s="3" t="s">
        <v>63</v>
      </c>
      <c r="F167" s="11" t="str">
        <f t="shared" si="7"/>
        <v>HOPEDALE HOODIE Aloe Green</v>
      </c>
      <c r="G167" s="11" t="s">
        <v>148</v>
      </c>
      <c r="H167" s="11" t="s">
        <v>34</v>
      </c>
      <c r="I167" s="4" t="s">
        <v>18</v>
      </c>
      <c r="J167" s="15">
        <f t="shared" si="5"/>
        <v>69.400000000000006</v>
      </c>
      <c r="K167" s="30">
        <v>66.100000000000009</v>
      </c>
      <c r="L167" s="24">
        <f t="shared" si="6"/>
        <v>62.800000000000004</v>
      </c>
    </row>
    <row r="168" spans="1:12" s="5" customFormat="1">
      <c r="A168" s="25">
        <v>2132029</v>
      </c>
      <c r="B168" s="2">
        <v>900</v>
      </c>
      <c r="C168" s="3" t="s">
        <v>354</v>
      </c>
      <c r="D168" s="3" t="s">
        <v>349</v>
      </c>
      <c r="E168" s="3" t="s">
        <v>24</v>
      </c>
      <c r="F168" s="11" t="str">
        <f t="shared" si="7"/>
        <v>HOPEDALE HOODIE Black</v>
      </c>
      <c r="G168" s="11" t="s">
        <v>148</v>
      </c>
      <c r="H168" s="11" t="s">
        <v>34</v>
      </c>
      <c r="I168" s="4" t="s">
        <v>18</v>
      </c>
      <c r="J168" s="15">
        <f t="shared" si="5"/>
        <v>69.400000000000006</v>
      </c>
      <c r="K168" s="30">
        <v>66.100000000000009</v>
      </c>
      <c r="L168" s="24">
        <f t="shared" si="6"/>
        <v>62.800000000000004</v>
      </c>
    </row>
    <row r="169" spans="1:12" s="5" customFormat="1">
      <c r="A169" s="25">
        <v>2111040</v>
      </c>
      <c r="B169" s="2">
        <v>600</v>
      </c>
      <c r="C169" s="3" t="s">
        <v>355</v>
      </c>
      <c r="D169" s="3" t="s">
        <v>356</v>
      </c>
      <c r="E169" s="3" t="s">
        <v>22</v>
      </c>
      <c r="F169" s="11" t="s">
        <v>357</v>
      </c>
      <c r="G169" s="11" t="s">
        <v>358</v>
      </c>
      <c r="H169" s="11" t="s">
        <v>17</v>
      </c>
      <c r="I169" s="4" t="s">
        <v>18</v>
      </c>
      <c r="J169" s="15">
        <f t="shared" si="5"/>
        <v>70.8</v>
      </c>
      <c r="K169" s="30">
        <v>67.45</v>
      </c>
      <c r="L169" s="24">
        <f t="shared" si="6"/>
        <v>64.100000000000009</v>
      </c>
    </row>
    <row r="170" spans="1:12" s="5" customFormat="1">
      <c r="A170" s="25">
        <v>2111040</v>
      </c>
      <c r="B170" s="2">
        <v>900</v>
      </c>
      <c r="C170" s="3" t="s">
        <v>359</v>
      </c>
      <c r="D170" s="3" t="s">
        <v>356</v>
      </c>
      <c r="E170" s="3" t="s">
        <v>24</v>
      </c>
      <c r="F170" s="11" t="s">
        <v>360</v>
      </c>
      <c r="G170" s="11" t="s">
        <v>358</v>
      </c>
      <c r="H170" s="11" t="s">
        <v>17</v>
      </c>
      <c r="I170" s="4" t="s">
        <v>18</v>
      </c>
      <c r="J170" s="15">
        <f t="shared" si="5"/>
        <v>70.8</v>
      </c>
      <c r="K170" s="30">
        <v>67.45</v>
      </c>
      <c r="L170" s="24">
        <f t="shared" si="6"/>
        <v>64.100000000000009</v>
      </c>
    </row>
    <row r="171" spans="1:12" s="5" customFormat="1">
      <c r="A171" s="25">
        <v>2113035</v>
      </c>
      <c r="B171" s="2">
        <v>592</v>
      </c>
      <c r="C171" s="3" t="s">
        <v>361</v>
      </c>
      <c r="D171" s="3" t="s">
        <v>362</v>
      </c>
      <c r="E171" s="3" t="s">
        <v>363</v>
      </c>
      <c r="F171" s="11" t="s">
        <v>364</v>
      </c>
      <c r="G171" s="11" t="s">
        <v>16</v>
      </c>
      <c r="H171" s="11" t="s">
        <v>17</v>
      </c>
      <c r="I171" s="4" t="s">
        <v>18</v>
      </c>
      <c r="J171" s="15">
        <f t="shared" si="5"/>
        <v>74.150000000000006</v>
      </c>
      <c r="K171" s="30">
        <v>70.600000000000009</v>
      </c>
      <c r="L171" s="24">
        <f t="shared" si="6"/>
        <v>67.05</v>
      </c>
    </row>
    <row r="172" spans="1:12" s="5" customFormat="1">
      <c r="A172" s="25">
        <v>2113035</v>
      </c>
      <c r="B172" s="2">
        <v>992</v>
      </c>
      <c r="C172" s="3" t="s">
        <v>365</v>
      </c>
      <c r="D172" s="3" t="s">
        <v>362</v>
      </c>
      <c r="E172" s="3" t="s">
        <v>366</v>
      </c>
      <c r="F172" s="11" t="s">
        <v>367</v>
      </c>
      <c r="G172" s="11" t="s">
        <v>16</v>
      </c>
      <c r="H172" s="11" t="s">
        <v>17</v>
      </c>
      <c r="I172" s="4" t="s">
        <v>18</v>
      </c>
      <c r="J172" s="15">
        <f t="shared" si="5"/>
        <v>74.150000000000006</v>
      </c>
      <c r="K172" s="30">
        <v>70.600000000000009</v>
      </c>
      <c r="L172" s="24">
        <f t="shared" si="6"/>
        <v>67.05</v>
      </c>
    </row>
    <row r="173" spans="1:12" s="5" customFormat="1">
      <c r="A173" s="25">
        <v>2123025</v>
      </c>
      <c r="B173" s="2">
        <v>592</v>
      </c>
      <c r="C173" s="3" t="s">
        <v>368</v>
      </c>
      <c r="D173" s="3" t="s">
        <v>369</v>
      </c>
      <c r="E173" s="3" t="s">
        <v>363</v>
      </c>
      <c r="F173" s="11" t="s">
        <v>370</v>
      </c>
      <c r="G173" s="11" t="s">
        <v>27</v>
      </c>
      <c r="H173" s="11" t="s">
        <v>17</v>
      </c>
      <c r="I173" s="4" t="s">
        <v>18</v>
      </c>
      <c r="J173" s="15">
        <f t="shared" si="5"/>
        <v>74.150000000000006</v>
      </c>
      <c r="K173" s="30">
        <v>70.600000000000009</v>
      </c>
      <c r="L173" s="24">
        <f t="shared" si="6"/>
        <v>67.05</v>
      </c>
    </row>
    <row r="174" spans="1:12" s="5" customFormat="1">
      <c r="A174" s="23">
        <v>2123025</v>
      </c>
      <c r="B174" s="12">
        <v>992</v>
      </c>
      <c r="C174" s="11" t="s">
        <v>371</v>
      </c>
      <c r="D174" s="11" t="s">
        <v>369</v>
      </c>
      <c r="E174" s="11" t="s">
        <v>366</v>
      </c>
      <c r="F174" s="11" t="s">
        <v>372</v>
      </c>
      <c r="G174" s="11" t="s">
        <v>27</v>
      </c>
      <c r="H174" s="11" t="s">
        <v>17</v>
      </c>
      <c r="I174" s="13" t="s">
        <v>18</v>
      </c>
      <c r="J174" s="15">
        <f t="shared" si="5"/>
        <v>74.150000000000006</v>
      </c>
      <c r="K174" s="30">
        <v>70.600000000000009</v>
      </c>
      <c r="L174" s="24">
        <f t="shared" si="6"/>
        <v>67.05</v>
      </c>
    </row>
    <row r="175" spans="1:12" s="6" customFormat="1">
      <c r="A175" s="23">
        <v>2112032</v>
      </c>
      <c r="B175" s="12">
        <v>600</v>
      </c>
      <c r="C175" s="11" t="s">
        <v>373</v>
      </c>
      <c r="D175" s="11" t="s">
        <v>374</v>
      </c>
      <c r="E175" s="11" t="s">
        <v>22</v>
      </c>
      <c r="F175" s="11" t="str">
        <f t="shared" ref="F175:F180" si="8">CONCATENATE(D175," ",E175)</f>
        <v>KEYPORT JACKET Navy</v>
      </c>
      <c r="G175" s="11" t="s">
        <v>46</v>
      </c>
      <c r="H175" s="11" t="s">
        <v>263</v>
      </c>
      <c r="I175" s="13" t="s">
        <v>18</v>
      </c>
      <c r="J175" s="15">
        <f t="shared" si="5"/>
        <v>63</v>
      </c>
      <c r="K175" s="30">
        <v>60</v>
      </c>
      <c r="L175" s="24">
        <f t="shared" si="6"/>
        <v>57</v>
      </c>
    </row>
    <row r="176" spans="1:12" s="6" customFormat="1">
      <c r="A176" s="23">
        <v>2112032</v>
      </c>
      <c r="B176" s="12">
        <v>704</v>
      </c>
      <c r="C176" s="11" t="s">
        <v>375</v>
      </c>
      <c r="D176" s="11" t="s">
        <v>374</v>
      </c>
      <c r="E176" s="11" t="s">
        <v>37</v>
      </c>
      <c r="F176" s="11" t="str">
        <f t="shared" si="8"/>
        <v>KEYPORT JACKET Moss Green</v>
      </c>
      <c r="G176" s="11" t="s">
        <v>46</v>
      </c>
      <c r="H176" s="11" t="s">
        <v>263</v>
      </c>
      <c r="I176" s="13" t="s">
        <v>18</v>
      </c>
      <c r="J176" s="15">
        <f t="shared" si="5"/>
        <v>63</v>
      </c>
      <c r="K176" s="30">
        <v>60</v>
      </c>
      <c r="L176" s="24">
        <f t="shared" si="6"/>
        <v>57</v>
      </c>
    </row>
    <row r="177" spans="1:12" s="6" customFormat="1">
      <c r="A177" s="23">
        <v>2112032</v>
      </c>
      <c r="B177" s="12">
        <v>900</v>
      </c>
      <c r="C177" s="11" t="s">
        <v>376</v>
      </c>
      <c r="D177" s="11" t="s">
        <v>374</v>
      </c>
      <c r="E177" s="11" t="s">
        <v>24</v>
      </c>
      <c r="F177" s="11" t="str">
        <f t="shared" si="8"/>
        <v>KEYPORT JACKET Black</v>
      </c>
      <c r="G177" s="11" t="s">
        <v>46</v>
      </c>
      <c r="H177" s="11" t="s">
        <v>263</v>
      </c>
      <c r="I177" s="13" t="s">
        <v>18</v>
      </c>
      <c r="J177" s="15">
        <f t="shared" si="5"/>
        <v>63</v>
      </c>
      <c r="K177" s="30">
        <v>60</v>
      </c>
      <c r="L177" s="24">
        <f t="shared" si="6"/>
        <v>57</v>
      </c>
    </row>
    <row r="178" spans="1:12" s="6" customFormat="1">
      <c r="A178" s="23">
        <v>2122044</v>
      </c>
      <c r="B178" s="12">
        <v>600</v>
      </c>
      <c r="C178" s="11" t="s">
        <v>377</v>
      </c>
      <c r="D178" s="11" t="s">
        <v>378</v>
      </c>
      <c r="E178" s="11" t="s">
        <v>22</v>
      </c>
      <c r="F178" s="11" t="str">
        <f t="shared" si="8"/>
        <v>KEYPORT WOMAN JACKET Navy</v>
      </c>
      <c r="G178" s="11" t="s">
        <v>27</v>
      </c>
      <c r="H178" s="11" t="s">
        <v>263</v>
      </c>
      <c r="I178" s="13" t="s">
        <v>18</v>
      </c>
      <c r="J178" s="15">
        <f t="shared" si="5"/>
        <v>63</v>
      </c>
      <c r="K178" s="30">
        <v>60</v>
      </c>
      <c r="L178" s="24">
        <f t="shared" si="6"/>
        <v>57</v>
      </c>
    </row>
    <row r="179" spans="1:12" s="6" customFormat="1">
      <c r="A179" s="23">
        <v>2122044</v>
      </c>
      <c r="B179" s="12">
        <v>704</v>
      </c>
      <c r="C179" s="11" t="s">
        <v>379</v>
      </c>
      <c r="D179" s="11" t="s">
        <v>378</v>
      </c>
      <c r="E179" s="11" t="s">
        <v>37</v>
      </c>
      <c r="F179" s="11" t="str">
        <f t="shared" si="8"/>
        <v>KEYPORT WOMAN JACKET Moss Green</v>
      </c>
      <c r="G179" s="11" t="s">
        <v>27</v>
      </c>
      <c r="H179" s="11" t="s">
        <v>263</v>
      </c>
      <c r="I179" s="13" t="s">
        <v>18</v>
      </c>
      <c r="J179" s="15">
        <f t="shared" si="5"/>
        <v>63</v>
      </c>
      <c r="K179" s="30">
        <v>60</v>
      </c>
      <c r="L179" s="24">
        <f t="shared" si="6"/>
        <v>57</v>
      </c>
    </row>
    <row r="180" spans="1:12" s="6" customFormat="1">
      <c r="A180" s="23">
        <v>2122044</v>
      </c>
      <c r="B180" s="12">
        <v>900</v>
      </c>
      <c r="C180" s="11" t="s">
        <v>380</v>
      </c>
      <c r="D180" s="11" t="s">
        <v>378</v>
      </c>
      <c r="E180" s="11" t="s">
        <v>24</v>
      </c>
      <c r="F180" s="11" t="str">
        <f t="shared" si="8"/>
        <v>KEYPORT WOMAN JACKET Black</v>
      </c>
      <c r="G180" s="11" t="s">
        <v>27</v>
      </c>
      <c r="H180" s="11" t="s">
        <v>263</v>
      </c>
      <c r="I180" s="13" t="s">
        <v>18</v>
      </c>
      <c r="J180" s="15">
        <f t="shared" si="5"/>
        <v>63</v>
      </c>
      <c r="K180" s="30">
        <v>60</v>
      </c>
      <c r="L180" s="24">
        <f t="shared" si="6"/>
        <v>57</v>
      </c>
    </row>
    <row r="181" spans="1:12" s="5" customFormat="1">
      <c r="A181" s="23">
        <v>2111500</v>
      </c>
      <c r="B181" s="12">
        <v>600</v>
      </c>
      <c r="C181" s="11" t="s">
        <v>381</v>
      </c>
      <c r="D181" s="11" t="s">
        <v>382</v>
      </c>
      <c r="E181" s="11" t="s">
        <v>22</v>
      </c>
      <c r="F181" s="11" t="s">
        <v>383</v>
      </c>
      <c r="G181" s="11" t="s">
        <v>16</v>
      </c>
      <c r="H181" s="11" t="s">
        <v>34</v>
      </c>
      <c r="I181" s="13" t="s">
        <v>18</v>
      </c>
      <c r="J181" s="15">
        <f t="shared" si="5"/>
        <v>73.650000000000006</v>
      </c>
      <c r="K181" s="30">
        <v>70.150000000000006</v>
      </c>
      <c r="L181" s="24">
        <f t="shared" si="6"/>
        <v>66.650000000000006</v>
      </c>
    </row>
    <row r="182" spans="1:12" s="5" customFormat="1">
      <c r="A182" s="23">
        <v>2111500</v>
      </c>
      <c r="B182" s="12">
        <v>704</v>
      </c>
      <c r="C182" s="11" t="s">
        <v>384</v>
      </c>
      <c r="D182" s="11" t="s">
        <v>382</v>
      </c>
      <c r="E182" s="11" t="s">
        <v>37</v>
      </c>
      <c r="F182" s="11" t="s">
        <v>385</v>
      </c>
      <c r="G182" s="11" t="s">
        <v>16</v>
      </c>
      <c r="H182" s="11" t="s">
        <v>34</v>
      </c>
      <c r="I182" s="13" t="s">
        <v>18</v>
      </c>
      <c r="J182" s="15">
        <f t="shared" si="5"/>
        <v>73.650000000000006</v>
      </c>
      <c r="K182" s="30">
        <v>70.150000000000006</v>
      </c>
      <c r="L182" s="24">
        <f t="shared" si="6"/>
        <v>66.650000000000006</v>
      </c>
    </row>
    <row r="183" spans="1:12" s="5" customFormat="1">
      <c r="A183" s="23">
        <v>2111500</v>
      </c>
      <c r="B183" s="12">
        <v>900</v>
      </c>
      <c r="C183" s="11" t="s">
        <v>386</v>
      </c>
      <c r="D183" s="11" t="s">
        <v>382</v>
      </c>
      <c r="E183" s="11" t="s">
        <v>24</v>
      </c>
      <c r="F183" s="11" t="s">
        <v>387</v>
      </c>
      <c r="G183" s="11" t="s">
        <v>16</v>
      </c>
      <c r="H183" s="11" t="s">
        <v>34</v>
      </c>
      <c r="I183" s="13" t="s">
        <v>18</v>
      </c>
      <c r="J183" s="15">
        <f t="shared" si="5"/>
        <v>73.650000000000006</v>
      </c>
      <c r="K183" s="30">
        <v>70.150000000000006</v>
      </c>
      <c r="L183" s="24">
        <f t="shared" si="6"/>
        <v>66.650000000000006</v>
      </c>
    </row>
    <row r="184" spans="1:12" s="5" customFormat="1">
      <c r="A184" s="23">
        <v>2121504</v>
      </c>
      <c r="B184" s="12">
        <v>600</v>
      </c>
      <c r="C184" s="11" t="s">
        <v>388</v>
      </c>
      <c r="D184" s="11" t="s">
        <v>389</v>
      </c>
      <c r="E184" s="11" t="s">
        <v>22</v>
      </c>
      <c r="F184" s="11" t="s">
        <v>390</v>
      </c>
      <c r="G184" s="11" t="s">
        <v>27</v>
      </c>
      <c r="H184" s="11" t="s">
        <v>34</v>
      </c>
      <c r="I184" s="13" t="s">
        <v>18</v>
      </c>
      <c r="J184" s="15">
        <f t="shared" si="5"/>
        <v>73.650000000000006</v>
      </c>
      <c r="K184" s="30">
        <v>70.150000000000006</v>
      </c>
      <c r="L184" s="24">
        <f t="shared" si="6"/>
        <v>66.650000000000006</v>
      </c>
    </row>
    <row r="185" spans="1:12" s="5" customFormat="1">
      <c r="A185" s="23">
        <v>2121504</v>
      </c>
      <c r="B185" s="12">
        <v>704</v>
      </c>
      <c r="C185" s="11" t="s">
        <v>391</v>
      </c>
      <c r="D185" s="11" t="s">
        <v>389</v>
      </c>
      <c r="E185" s="11" t="s">
        <v>37</v>
      </c>
      <c r="F185" s="11" t="s">
        <v>392</v>
      </c>
      <c r="G185" s="11" t="s">
        <v>27</v>
      </c>
      <c r="H185" s="11" t="s">
        <v>34</v>
      </c>
      <c r="I185" s="13" t="s">
        <v>18</v>
      </c>
      <c r="J185" s="15">
        <f t="shared" si="5"/>
        <v>73.650000000000006</v>
      </c>
      <c r="K185" s="30">
        <v>70.150000000000006</v>
      </c>
      <c r="L185" s="24">
        <f t="shared" si="6"/>
        <v>66.650000000000006</v>
      </c>
    </row>
    <row r="186" spans="1:12" s="5" customFormat="1">
      <c r="A186" s="23">
        <v>2121504</v>
      </c>
      <c r="B186" s="12">
        <v>900</v>
      </c>
      <c r="C186" s="11" t="s">
        <v>393</v>
      </c>
      <c r="D186" s="11" t="s">
        <v>389</v>
      </c>
      <c r="E186" s="11" t="s">
        <v>24</v>
      </c>
      <c r="F186" s="11" t="s">
        <v>394</v>
      </c>
      <c r="G186" s="11" t="s">
        <v>27</v>
      </c>
      <c r="H186" s="11" t="s">
        <v>34</v>
      </c>
      <c r="I186" s="13" t="s">
        <v>18</v>
      </c>
      <c r="J186" s="15">
        <f t="shared" si="5"/>
        <v>73.650000000000006</v>
      </c>
      <c r="K186" s="30">
        <v>70.150000000000006</v>
      </c>
      <c r="L186" s="24">
        <f t="shared" si="6"/>
        <v>66.650000000000006</v>
      </c>
    </row>
    <row r="187" spans="1:12" s="5" customFormat="1">
      <c r="A187" s="23">
        <v>2111501</v>
      </c>
      <c r="B187" s="12">
        <v>600</v>
      </c>
      <c r="C187" s="11" t="s">
        <v>395</v>
      </c>
      <c r="D187" s="11" t="s">
        <v>396</v>
      </c>
      <c r="E187" s="11" t="s">
        <v>22</v>
      </c>
      <c r="F187" s="11" t="s">
        <v>397</v>
      </c>
      <c r="G187" s="11" t="s">
        <v>16</v>
      </c>
      <c r="H187" s="11" t="s">
        <v>34</v>
      </c>
      <c r="I187" s="13" t="s">
        <v>18</v>
      </c>
      <c r="J187" s="15">
        <f t="shared" si="5"/>
        <v>63</v>
      </c>
      <c r="K187" s="30">
        <v>60</v>
      </c>
      <c r="L187" s="24">
        <f t="shared" si="6"/>
        <v>57</v>
      </c>
    </row>
    <row r="188" spans="1:12" s="5" customFormat="1">
      <c r="A188" s="23">
        <v>2111501</v>
      </c>
      <c r="B188" s="12">
        <v>704</v>
      </c>
      <c r="C188" s="11" t="s">
        <v>398</v>
      </c>
      <c r="D188" s="11" t="s">
        <v>396</v>
      </c>
      <c r="E188" s="11" t="s">
        <v>37</v>
      </c>
      <c r="F188" s="11" t="s">
        <v>399</v>
      </c>
      <c r="G188" s="11" t="s">
        <v>16</v>
      </c>
      <c r="H188" s="11" t="s">
        <v>34</v>
      </c>
      <c r="I188" s="13" t="s">
        <v>18</v>
      </c>
      <c r="J188" s="15">
        <f t="shared" si="5"/>
        <v>63</v>
      </c>
      <c r="K188" s="30">
        <v>60</v>
      </c>
      <c r="L188" s="24">
        <f t="shared" si="6"/>
        <v>57</v>
      </c>
    </row>
    <row r="189" spans="1:12" s="5" customFormat="1">
      <c r="A189" s="23">
        <v>2111501</v>
      </c>
      <c r="B189" s="12">
        <v>900</v>
      </c>
      <c r="C189" s="11" t="s">
        <v>400</v>
      </c>
      <c r="D189" s="11" t="s">
        <v>396</v>
      </c>
      <c r="E189" s="11" t="s">
        <v>24</v>
      </c>
      <c r="F189" s="11" t="s">
        <v>401</v>
      </c>
      <c r="G189" s="11" t="s">
        <v>16</v>
      </c>
      <c r="H189" s="11" t="s">
        <v>34</v>
      </c>
      <c r="I189" s="13" t="s">
        <v>18</v>
      </c>
      <c r="J189" s="15">
        <f t="shared" si="5"/>
        <v>63</v>
      </c>
      <c r="K189" s="30">
        <v>60</v>
      </c>
      <c r="L189" s="24">
        <f t="shared" si="6"/>
        <v>57</v>
      </c>
    </row>
    <row r="190" spans="1:12" s="5" customFormat="1">
      <c r="A190" s="23">
        <v>2121505</v>
      </c>
      <c r="B190" s="12">
        <v>600</v>
      </c>
      <c r="C190" s="11" t="s">
        <v>402</v>
      </c>
      <c r="D190" s="11" t="s">
        <v>403</v>
      </c>
      <c r="E190" s="11" t="s">
        <v>22</v>
      </c>
      <c r="F190" s="11" t="s">
        <v>404</v>
      </c>
      <c r="G190" s="11" t="s">
        <v>27</v>
      </c>
      <c r="H190" s="11" t="s">
        <v>34</v>
      </c>
      <c r="I190" s="13" t="s">
        <v>18</v>
      </c>
      <c r="J190" s="15">
        <f t="shared" si="5"/>
        <v>63</v>
      </c>
      <c r="K190" s="30">
        <v>60</v>
      </c>
      <c r="L190" s="24">
        <f t="shared" si="6"/>
        <v>57</v>
      </c>
    </row>
    <row r="191" spans="1:12" s="5" customFormat="1">
      <c r="A191" s="23">
        <v>2121505</v>
      </c>
      <c r="B191" s="12">
        <v>704</v>
      </c>
      <c r="C191" s="11" t="s">
        <v>405</v>
      </c>
      <c r="D191" s="11" t="s">
        <v>403</v>
      </c>
      <c r="E191" s="11" t="s">
        <v>37</v>
      </c>
      <c r="F191" s="11" t="s">
        <v>406</v>
      </c>
      <c r="G191" s="11" t="s">
        <v>27</v>
      </c>
      <c r="H191" s="11" t="s">
        <v>34</v>
      </c>
      <c r="I191" s="13" t="s">
        <v>18</v>
      </c>
      <c r="J191" s="15">
        <f t="shared" si="5"/>
        <v>63</v>
      </c>
      <c r="K191" s="30">
        <v>60</v>
      </c>
      <c r="L191" s="24">
        <f t="shared" si="6"/>
        <v>57</v>
      </c>
    </row>
    <row r="192" spans="1:12" s="5" customFormat="1">
      <c r="A192" s="23">
        <v>2121505</v>
      </c>
      <c r="B192" s="12">
        <v>900</v>
      </c>
      <c r="C192" s="11" t="s">
        <v>407</v>
      </c>
      <c r="D192" s="11" t="s">
        <v>403</v>
      </c>
      <c r="E192" s="11" t="s">
        <v>24</v>
      </c>
      <c r="F192" s="11" t="s">
        <v>408</v>
      </c>
      <c r="G192" s="11" t="s">
        <v>27</v>
      </c>
      <c r="H192" s="11" t="s">
        <v>34</v>
      </c>
      <c r="I192" s="13" t="s">
        <v>18</v>
      </c>
      <c r="J192" s="15">
        <f t="shared" si="5"/>
        <v>63</v>
      </c>
      <c r="K192" s="30">
        <v>60</v>
      </c>
      <c r="L192" s="24">
        <f t="shared" si="6"/>
        <v>57</v>
      </c>
    </row>
    <row r="193" spans="1:12" s="5" customFormat="1">
      <c r="A193" s="23">
        <v>2137002</v>
      </c>
      <c r="B193" s="12">
        <v>600</v>
      </c>
      <c r="C193" s="11" t="s">
        <v>409</v>
      </c>
      <c r="D193" s="11" t="s">
        <v>410</v>
      </c>
      <c r="E193" s="11" t="s">
        <v>22</v>
      </c>
      <c r="F193" s="11" t="s">
        <v>411</v>
      </c>
      <c r="G193" s="11" t="s">
        <v>412</v>
      </c>
      <c r="H193" s="11" t="s">
        <v>254</v>
      </c>
      <c r="I193" s="13" t="s">
        <v>18</v>
      </c>
      <c r="J193" s="15">
        <f t="shared" si="5"/>
        <v>6.2</v>
      </c>
      <c r="K193" s="30">
        <v>5.9</v>
      </c>
      <c r="L193" s="24">
        <f t="shared" si="6"/>
        <v>5.6000000000000005</v>
      </c>
    </row>
    <row r="194" spans="1:12" s="5" customFormat="1">
      <c r="A194" s="23">
        <v>2137002</v>
      </c>
      <c r="B194" s="12">
        <v>900</v>
      </c>
      <c r="C194" s="11" t="s">
        <v>413</v>
      </c>
      <c r="D194" s="11" t="s">
        <v>410</v>
      </c>
      <c r="E194" s="11" t="s">
        <v>24</v>
      </c>
      <c r="F194" s="11" t="s">
        <v>414</v>
      </c>
      <c r="G194" s="11" t="s">
        <v>412</v>
      </c>
      <c r="H194" s="11" t="s">
        <v>254</v>
      </c>
      <c r="I194" s="13" t="s">
        <v>18</v>
      </c>
      <c r="J194" s="15">
        <f t="shared" si="5"/>
        <v>6.2</v>
      </c>
      <c r="K194" s="30">
        <v>5.9</v>
      </c>
      <c r="L194" s="24">
        <f t="shared" si="6"/>
        <v>5.6000000000000005</v>
      </c>
    </row>
    <row r="195" spans="1:12" s="6" customFormat="1">
      <c r="A195" s="23">
        <v>2111044</v>
      </c>
      <c r="B195" s="12">
        <v>600</v>
      </c>
      <c r="C195" s="11" t="s">
        <v>415</v>
      </c>
      <c r="D195" s="11" t="s">
        <v>416</v>
      </c>
      <c r="E195" s="11" t="s">
        <v>22</v>
      </c>
      <c r="F195" s="11" t="str">
        <f>CONCATENATE(D195," ",E195)</f>
        <v>LANDER SHIRT JACKET Navy</v>
      </c>
      <c r="G195" s="11" t="s">
        <v>148</v>
      </c>
      <c r="H195" s="11" t="s">
        <v>263</v>
      </c>
      <c r="I195" s="13" t="s">
        <v>18</v>
      </c>
      <c r="J195" s="15">
        <f t="shared" si="5"/>
        <v>80.050000000000011</v>
      </c>
      <c r="K195" s="30">
        <v>76.25</v>
      </c>
      <c r="L195" s="24">
        <f t="shared" si="6"/>
        <v>72.45</v>
      </c>
    </row>
    <row r="196" spans="1:12" s="6" customFormat="1">
      <c r="A196" s="23">
        <v>2111044</v>
      </c>
      <c r="B196" s="12">
        <v>900</v>
      </c>
      <c r="C196" s="11" t="s">
        <v>417</v>
      </c>
      <c r="D196" s="11" t="s">
        <v>416</v>
      </c>
      <c r="E196" s="11" t="s">
        <v>24</v>
      </c>
      <c r="F196" s="11" t="str">
        <f>CONCATENATE(D196," ",E196)</f>
        <v>LANDER SHIRT JACKET Black</v>
      </c>
      <c r="G196" s="11" t="s">
        <v>148</v>
      </c>
      <c r="H196" s="11" t="s">
        <v>263</v>
      </c>
      <c r="I196" s="13" t="s">
        <v>18</v>
      </c>
      <c r="J196" s="15">
        <f t="shared" si="5"/>
        <v>80.050000000000011</v>
      </c>
      <c r="K196" s="30">
        <v>76.25</v>
      </c>
      <c r="L196" s="24">
        <f t="shared" si="6"/>
        <v>72.45</v>
      </c>
    </row>
    <row r="197" spans="1:12" s="5" customFormat="1">
      <c r="A197" s="25">
        <v>2131042</v>
      </c>
      <c r="B197" s="2">
        <v>600</v>
      </c>
      <c r="C197" s="3" t="s">
        <v>418</v>
      </c>
      <c r="D197" s="3" t="s">
        <v>419</v>
      </c>
      <c r="E197" s="3" t="s">
        <v>22</v>
      </c>
      <c r="F197" s="3" t="s">
        <v>420</v>
      </c>
      <c r="G197" s="11" t="s">
        <v>16</v>
      </c>
      <c r="H197" s="3" t="s">
        <v>263</v>
      </c>
      <c r="I197" s="4" t="s">
        <v>18</v>
      </c>
      <c r="J197" s="15">
        <f t="shared" si="5"/>
        <v>133.45000000000002</v>
      </c>
      <c r="K197" s="30">
        <v>127.10000000000001</v>
      </c>
      <c r="L197" s="24">
        <f t="shared" si="6"/>
        <v>120.75</v>
      </c>
    </row>
    <row r="198" spans="1:12" s="5" customFormat="1">
      <c r="A198" s="25">
        <v>2131042</v>
      </c>
      <c r="B198" s="2">
        <v>704</v>
      </c>
      <c r="C198" s="3" t="s">
        <v>421</v>
      </c>
      <c r="D198" s="3" t="s">
        <v>419</v>
      </c>
      <c r="E198" s="3" t="s">
        <v>37</v>
      </c>
      <c r="F198" s="3" t="s">
        <v>422</v>
      </c>
      <c r="G198" s="11" t="s">
        <v>16</v>
      </c>
      <c r="H198" s="3" t="s">
        <v>263</v>
      </c>
      <c r="I198" s="4" t="s">
        <v>18</v>
      </c>
      <c r="J198" s="15">
        <f t="shared" si="5"/>
        <v>133.45000000000002</v>
      </c>
      <c r="K198" s="30">
        <v>127.10000000000001</v>
      </c>
      <c r="L198" s="24">
        <f t="shared" si="6"/>
        <v>120.75</v>
      </c>
    </row>
    <row r="199" spans="1:12" s="5" customFormat="1">
      <c r="A199" s="25">
        <v>2131042</v>
      </c>
      <c r="B199" s="2">
        <v>900</v>
      </c>
      <c r="C199" s="3" t="s">
        <v>423</v>
      </c>
      <c r="D199" s="3" t="s">
        <v>419</v>
      </c>
      <c r="E199" s="3" t="s">
        <v>24</v>
      </c>
      <c r="F199" s="3" t="s">
        <v>424</v>
      </c>
      <c r="G199" s="11" t="s">
        <v>16</v>
      </c>
      <c r="H199" s="3" t="s">
        <v>263</v>
      </c>
      <c r="I199" s="4" t="s">
        <v>18</v>
      </c>
      <c r="J199" s="15">
        <f t="shared" si="5"/>
        <v>133.45000000000002</v>
      </c>
      <c r="K199" s="30">
        <v>127.10000000000001</v>
      </c>
      <c r="L199" s="24">
        <f t="shared" si="6"/>
        <v>120.75</v>
      </c>
    </row>
    <row r="200" spans="1:12" s="5" customFormat="1">
      <c r="A200" s="25">
        <v>2121040</v>
      </c>
      <c r="B200" s="2">
        <v>600</v>
      </c>
      <c r="C200" s="3" t="s">
        <v>425</v>
      </c>
      <c r="D200" s="3" t="s">
        <v>426</v>
      </c>
      <c r="E200" s="3" t="s">
        <v>22</v>
      </c>
      <c r="F200" s="3" t="s">
        <v>427</v>
      </c>
      <c r="G200" s="11" t="s">
        <v>27</v>
      </c>
      <c r="H200" s="3" t="s">
        <v>263</v>
      </c>
      <c r="I200" s="4" t="s">
        <v>18</v>
      </c>
      <c r="J200" s="15">
        <f t="shared" si="5"/>
        <v>133.45000000000002</v>
      </c>
      <c r="K200" s="30">
        <v>127.10000000000001</v>
      </c>
      <c r="L200" s="24">
        <f t="shared" si="6"/>
        <v>120.75</v>
      </c>
    </row>
    <row r="201" spans="1:12" s="5" customFormat="1">
      <c r="A201" s="25">
        <v>2121040</v>
      </c>
      <c r="B201" s="2">
        <v>704</v>
      </c>
      <c r="C201" s="3" t="s">
        <v>428</v>
      </c>
      <c r="D201" s="3" t="s">
        <v>426</v>
      </c>
      <c r="E201" s="3" t="s">
        <v>37</v>
      </c>
      <c r="F201" s="3" t="s">
        <v>429</v>
      </c>
      <c r="G201" s="11" t="s">
        <v>27</v>
      </c>
      <c r="H201" s="3" t="s">
        <v>263</v>
      </c>
      <c r="I201" s="4" t="s">
        <v>18</v>
      </c>
      <c r="J201" s="15">
        <f t="shared" si="5"/>
        <v>133.45000000000002</v>
      </c>
      <c r="K201" s="30">
        <v>127.10000000000001</v>
      </c>
      <c r="L201" s="24">
        <f t="shared" si="6"/>
        <v>120.75</v>
      </c>
    </row>
    <row r="202" spans="1:12" s="5" customFormat="1">
      <c r="A202" s="25">
        <v>2121040</v>
      </c>
      <c r="B202" s="2">
        <v>900</v>
      </c>
      <c r="C202" s="3" t="s">
        <v>430</v>
      </c>
      <c r="D202" s="3" t="s">
        <v>426</v>
      </c>
      <c r="E202" s="3" t="s">
        <v>24</v>
      </c>
      <c r="F202" s="3" t="s">
        <v>431</v>
      </c>
      <c r="G202" s="11" t="s">
        <v>27</v>
      </c>
      <c r="H202" s="3" t="s">
        <v>263</v>
      </c>
      <c r="I202" s="4" t="s">
        <v>18</v>
      </c>
      <c r="J202" s="15">
        <f t="shared" ref="J202:J265" si="9">MROUND(K202*1.05,0.05)</f>
        <v>133.45000000000002</v>
      </c>
      <c r="K202" s="30">
        <v>127.10000000000001</v>
      </c>
      <c r="L202" s="24">
        <f t="shared" ref="L202:L265" si="10">MROUND(K202*0.95,0.05)</f>
        <v>120.75</v>
      </c>
    </row>
    <row r="203" spans="1:12" s="5" customFormat="1">
      <c r="A203" s="25">
        <v>2132026</v>
      </c>
      <c r="B203" s="2">
        <v>120</v>
      </c>
      <c r="C203" s="3" t="s">
        <v>432</v>
      </c>
      <c r="D203" s="3" t="s">
        <v>433</v>
      </c>
      <c r="E203" s="3" t="s">
        <v>33</v>
      </c>
      <c r="F203" s="3" t="str">
        <f t="shared" ref="F203:F210" si="11">CONCATENATE(D203," ",E203)</f>
        <v>MELVILLE HEIGHTS Grey Melange</v>
      </c>
      <c r="G203" s="11" t="s">
        <v>16</v>
      </c>
      <c r="H203" s="3" t="s">
        <v>263</v>
      </c>
      <c r="I203" s="4" t="s">
        <v>18</v>
      </c>
      <c r="J203" s="15">
        <f t="shared" si="9"/>
        <v>69.95</v>
      </c>
      <c r="K203" s="30">
        <v>66.600000000000009</v>
      </c>
      <c r="L203" s="24">
        <f t="shared" si="10"/>
        <v>63.25</v>
      </c>
    </row>
    <row r="204" spans="1:12" s="5" customFormat="1">
      <c r="A204" s="25">
        <v>2132026</v>
      </c>
      <c r="B204" s="2">
        <v>600</v>
      </c>
      <c r="C204" s="3" t="s">
        <v>434</v>
      </c>
      <c r="D204" s="3" t="s">
        <v>433</v>
      </c>
      <c r="E204" s="3" t="s">
        <v>22</v>
      </c>
      <c r="F204" s="3" t="str">
        <f t="shared" si="11"/>
        <v>MELVILLE HEIGHTS Navy</v>
      </c>
      <c r="G204" s="11" t="s">
        <v>16</v>
      </c>
      <c r="H204" s="3" t="s">
        <v>263</v>
      </c>
      <c r="I204" s="4" t="s">
        <v>18</v>
      </c>
      <c r="J204" s="15">
        <f t="shared" si="9"/>
        <v>69.95</v>
      </c>
      <c r="K204" s="30">
        <v>66.600000000000009</v>
      </c>
      <c r="L204" s="24">
        <f t="shared" si="10"/>
        <v>63.25</v>
      </c>
    </row>
    <row r="205" spans="1:12" s="5" customFormat="1">
      <c r="A205" s="25">
        <v>2132026</v>
      </c>
      <c r="B205" s="2">
        <v>704</v>
      </c>
      <c r="C205" s="3" t="s">
        <v>435</v>
      </c>
      <c r="D205" s="3" t="s">
        <v>433</v>
      </c>
      <c r="E205" s="3" t="s">
        <v>37</v>
      </c>
      <c r="F205" s="3" t="str">
        <f t="shared" si="11"/>
        <v>MELVILLE HEIGHTS Moss Green</v>
      </c>
      <c r="G205" s="11" t="s">
        <v>16</v>
      </c>
      <c r="H205" s="3" t="s">
        <v>263</v>
      </c>
      <c r="I205" s="4" t="s">
        <v>18</v>
      </c>
      <c r="J205" s="15">
        <f t="shared" si="9"/>
        <v>69.95</v>
      </c>
      <c r="K205" s="30">
        <v>66.600000000000009</v>
      </c>
      <c r="L205" s="24">
        <f t="shared" si="10"/>
        <v>63.25</v>
      </c>
    </row>
    <row r="206" spans="1:12" s="5" customFormat="1">
      <c r="A206" s="25">
        <v>2132026</v>
      </c>
      <c r="B206" s="2">
        <v>900</v>
      </c>
      <c r="C206" s="3" t="s">
        <v>436</v>
      </c>
      <c r="D206" s="3" t="s">
        <v>433</v>
      </c>
      <c r="E206" s="3" t="s">
        <v>24</v>
      </c>
      <c r="F206" s="3" t="str">
        <f t="shared" si="11"/>
        <v>MELVILLE HEIGHTS Black</v>
      </c>
      <c r="G206" s="11" t="s">
        <v>16</v>
      </c>
      <c r="H206" s="3" t="s">
        <v>263</v>
      </c>
      <c r="I206" s="4" t="s">
        <v>18</v>
      </c>
      <c r="J206" s="15">
        <f t="shared" si="9"/>
        <v>69.95</v>
      </c>
      <c r="K206" s="30">
        <v>66.600000000000009</v>
      </c>
      <c r="L206" s="24">
        <f t="shared" si="10"/>
        <v>63.25</v>
      </c>
    </row>
    <row r="207" spans="1:12" s="5" customFormat="1">
      <c r="A207" s="25">
        <v>2122042</v>
      </c>
      <c r="B207" s="2">
        <v>120</v>
      </c>
      <c r="C207" s="3" t="s">
        <v>437</v>
      </c>
      <c r="D207" s="3" t="s">
        <v>438</v>
      </c>
      <c r="E207" s="3" t="s">
        <v>33</v>
      </c>
      <c r="F207" s="3" t="str">
        <f t="shared" si="11"/>
        <v>MELVILLE HEIGTHS WOMAN Grey Melange</v>
      </c>
      <c r="G207" s="11" t="s">
        <v>27</v>
      </c>
      <c r="H207" s="3" t="s">
        <v>263</v>
      </c>
      <c r="I207" s="4" t="s">
        <v>18</v>
      </c>
      <c r="J207" s="15">
        <f t="shared" si="9"/>
        <v>69.95</v>
      </c>
      <c r="K207" s="30">
        <v>66.600000000000009</v>
      </c>
      <c r="L207" s="24">
        <f t="shared" si="10"/>
        <v>63.25</v>
      </c>
    </row>
    <row r="208" spans="1:12" s="5" customFormat="1">
      <c r="A208" s="25">
        <v>2122042</v>
      </c>
      <c r="B208" s="2">
        <v>600</v>
      </c>
      <c r="C208" s="3" t="s">
        <v>439</v>
      </c>
      <c r="D208" s="3" t="s">
        <v>438</v>
      </c>
      <c r="E208" s="3" t="s">
        <v>22</v>
      </c>
      <c r="F208" s="3" t="str">
        <f t="shared" si="11"/>
        <v>MELVILLE HEIGTHS WOMAN Navy</v>
      </c>
      <c r="G208" s="11" t="s">
        <v>27</v>
      </c>
      <c r="H208" s="3" t="s">
        <v>263</v>
      </c>
      <c r="I208" s="4" t="s">
        <v>18</v>
      </c>
      <c r="J208" s="15">
        <f t="shared" si="9"/>
        <v>69.95</v>
      </c>
      <c r="K208" s="30">
        <v>66.600000000000009</v>
      </c>
      <c r="L208" s="24">
        <f t="shared" si="10"/>
        <v>63.25</v>
      </c>
    </row>
    <row r="209" spans="1:12" s="5" customFormat="1">
      <c r="A209" s="25">
        <v>2122042</v>
      </c>
      <c r="B209" s="2">
        <v>704</v>
      </c>
      <c r="C209" s="3" t="s">
        <v>440</v>
      </c>
      <c r="D209" s="3" t="s">
        <v>438</v>
      </c>
      <c r="E209" s="3" t="s">
        <v>37</v>
      </c>
      <c r="F209" s="3" t="str">
        <f t="shared" si="11"/>
        <v>MELVILLE HEIGTHS WOMAN Moss Green</v>
      </c>
      <c r="G209" s="3" t="s">
        <v>27</v>
      </c>
      <c r="H209" s="3" t="s">
        <v>263</v>
      </c>
      <c r="I209" s="4" t="s">
        <v>18</v>
      </c>
      <c r="J209" s="15">
        <f t="shared" si="9"/>
        <v>69.95</v>
      </c>
      <c r="K209" s="30">
        <v>66.600000000000009</v>
      </c>
      <c r="L209" s="24">
        <f t="shared" si="10"/>
        <v>63.25</v>
      </c>
    </row>
    <row r="210" spans="1:12" s="5" customFormat="1">
      <c r="A210" s="25">
        <v>2122042</v>
      </c>
      <c r="B210" s="2">
        <v>900</v>
      </c>
      <c r="C210" s="3" t="s">
        <v>441</v>
      </c>
      <c r="D210" s="3" t="s">
        <v>438</v>
      </c>
      <c r="E210" s="3" t="s">
        <v>24</v>
      </c>
      <c r="F210" s="3" t="str">
        <f t="shared" si="11"/>
        <v>MELVILLE HEIGTHS WOMAN Black</v>
      </c>
      <c r="G210" s="3" t="s">
        <v>27</v>
      </c>
      <c r="H210" s="3" t="s">
        <v>263</v>
      </c>
      <c r="I210" s="4" t="s">
        <v>18</v>
      </c>
      <c r="J210" s="15">
        <f t="shared" si="9"/>
        <v>69.95</v>
      </c>
      <c r="K210" s="30">
        <v>66.600000000000009</v>
      </c>
      <c r="L210" s="24">
        <f t="shared" si="10"/>
        <v>63.25</v>
      </c>
    </row>
    <row r="211" spans="1:12" s="5" customFormat="1">
      <c r="A211" s="25">
        <v>2135032</v>
      </c>
      <c r="B211" s="2">
        <v>100</v>
      </c>
      <c r="C211" s="3" t="s">
        <v>442</v>
      </c>
      <c r="D211" s="3" t="s">
        <v>443</v>
      </c>
      <c r="E211" s="3" t="s">
        <v>15</v>
      </c>
      <c r="F211" s="3" t="s">
        <v>444</v>
      </c>
      <c r="G211" s="3" t="s">
        <v>445</v>
      </c>
      <c r="H211" s="3" t="s">
        <v>55</v>
      </c>
      <c r="I211" s="4" t="s">
        <v>18</v>
      </c>
      <c r="J211" s="15">
        <f t="shared" si="9"/>
        <v>24.1</v>
      </c>
      <c r="K211" s="30">
        <v>22.950000000000003</v>
      </c>
      <c r="L211" s="24">
        <f t="shared" si="10"/>
        <v>21.8</v>
      </c>
    </row>
    <row r="212" spans="1:12" s="5" customFormat="1">
      <c r="A212" s="25">
        <v>2135032</v>
      </c>
      <c r="B212" s="2">
        <v>212</v>
      </c>
      <c r="C212" s="3" t="s">
        <v>446</v>
      </c>
      <c r="D212" s="3" t="s">
        <v>443</v>
      </c>
      <c r="E212" s="3" t="s">
        <v>447</v>
      </c>
      <c r="F212" s="3" t="s">
        <v>448</v>
      </c>
      <c r="G212" s="3" t="s">
        <v>445</v>
      </c>
      <c r="H212" s="3" t="s">
        <v>55</v>
      </c>
      <c r="I212" s="4" t="s">
        <v>18</v>
      </c>
      <c r="J212" s="15">
        <f t="shared" si="9"/>
        <v>24.1</v>
      </c>
      <c r="K212" s="30">
        <v>22.950000000000003</v>
      </c>
      <c r="L212" s="24">
        <f t="shared" si="10"/>
        <v>21.8</v>
      </c>
    </row>
    <row r="213" spans="1:12" s="5" customFormat="1">
      <c r="A213" s="25">
        <v>2135032</v>
      </c>
      <c r="B213" s="2">
        <v>400</v>
      </c>
      <c r="C213" s="3" t="s">
        <v>449</v>
      </c>
      <c r="D213" s="3" t="s">
        <v>443</v>
      </c>
      <c r="E213" s="3" t="s">
        <v>450</v>
      </c>
      <c r="F213" s="3" t="s">
        <v>451</v>
      </c>
      <c r="G213" s="3" t="s">
        <v>445</v>
      </c>
      <c r="H213" s="3" t="s">
        <v>55</v>
      </c>
      <c r="I213" s="4" t="s">
        <v>18</v>
      </c>
      <c r="J213" s="15">
        <f t="shared" si="9"/>
        <v>24.1</v>
      </c>
      <c r="K213" s="30">
        <v>22.950000000000003</v>
      </c>
      <c r="L213" s="24">
        <f t="shared" si="10"/>
        <v>21.8</v>
      </c>
    </row>
    <row r="214" spans="1:12" s="5" customFormat="1">
      <c r="A214" s="25">
        <v>2135032</v>
      </c>
      <c r="B214" s="2">
        <v>488</v>
      </c>
      <c r="C214" s="3" t="s">
        <v>452</v>
      </c>
      <c r="D214" s="3" t="s">
        <v>443</v>
      </c>
      <c r="E214" s="3" t="s">
        <v>453</v>
      </c>
      <c r="F214" s="3" t="s">
        <v>454</v>
      </c>
      <c r="G214" s="3" t="s">
        <v>445</v>
      </c>
      <c r="H214" s="3" t="s">
        <v>55</v>
      </c>
      <c r="I214" s="4" t="s">
        <v>18</v>
      </c>
      <c r="J214" s="15">
        <f t="shared" si="9"/>
        <v>24.1</v>
      </c>
      <c r="K214" s="30">
        <v>22.950000000000003</v>
      </c>
      <c r="L214" s="24">
        <f t="shared" si="10"/>
        <v>21.8</v>
      </c>
    </row>
    <row r="215" spans="1:12" s="5" customFormat="1">
      <c r="A215" s="25">
        <v>2135032</v>
      </c>
      <c r="B215" s="2">
        <v>600</v>
      </c>
      <c r="C215" s="3" t="s">
        <v>455</v>
      </c>
      <c r="D215" s="3" t="s">
        <v>443</v>
      </c>
      <c r="E215" s="3" t="s">
        <v>22</v>
      </c>
      <c r="F215" s="3" t="s">
        <v>456</v>
      </c>
      <c r="G215" s="3" t="s">
        <v>445</v>
      </c>
      <c r="H215" s="3" t="s">
        <v>55</v>
      </c>
      <c r="I215" s="4" t="s">
        <v>18</v>
      </c>
      <c r="J215" s="15">
        <f t="shared" si="9"/>
        <v>24.1</v>
      </c>
      <c r="K215" s="30">
        <v>22.950000000000003</v>
      </c>
      <c r="L215" s="24">
        <f t="shared" si="10"/>
        <v>21.8</v>
      </c>
    </row>
    <row r="216" spans="1:12" s="5" customFormat="1">
      <c r="A216" s="25">
        <v>2135032</v>
      </c>
      <c r="B216" s="2">
        <v>622</v>
      </c>
      <c r="C216" s="3" t="s">
        <v>457</v>
      </c>
      <c r="D216" s="3" t="s">
        <v>443</v>
      </c>
      <c r="E216" s="3" t="s">
        <v>458</v>
      </c>
      <c r="F216" s="3" t="s">
        <v>459</v>
      </c>
      <c r="G216" s="3" t="s">
        <v>445</v>
      </c>
      <c r="H216" s="3" t="s">
        <v>55</v>
      </c>
      <c r="I216" s="4" t="s">
        <v>18</v>
      </c>
      <c r="J216" s="15">
        <f t="shared" si="9"/>
        <v>24.1</v>
      </c>
      <c r="K216" s="30">
        <v>22.950000000000003</v>
      </c>
      <c r="L216" s="24">
        <f t="shared" si="10"/>
        <v>21.8</v>
      </c>
    </row>
    <row r="217" spans="1:12" s="5" customFormat="1">
      <c r="A217" s="25">
        <v>2135032</v>
      </c>
      <c r="B217" s="2">
        <v>630</v>
      </c>
      <c r="C217" s="3" t="s">
        <v>460</v>
      </c>
      <c r="D217" s="3" t="s">
        <v>443</v>
      </c>
      <c r="E217" s="3" t="s">
        <v>461</v>
      </c>
      <c r="F217" s="3" t="s">
        <v>462</v>
      </c>
      <c r="G217" s="3" t="s">
        <v>445</v>
      </c>
      <c r="H217" s="3" t="s">
        <v>55</v>
      </c>
      <c r="I217" s="4" t="s">
        <v>18</v>
      </c>
      <c r="J217" s="15">
        <f t="shared" si="9"/>
        <v>24.1</v>
      </c>
      <c r="K217" s="30">
        <v>22.950000000000003</v>
      </c>
      <c r="L217" s="24">
        <f t="shared" si="10"/>
        <v>21.8</v>
      </c>
    </row>
    <row r="218" spans="1:12" s="5" customFormat="1">
      <c r="A218" s="25">
        <v>2135032</v>
      </c>
      <c r="B218" s="2">
        <v>900</v>
      </c>
      <c r="C218" s="3" t="s">
        <v>463</v>
      </c>
      <c r="D218" s="3" t="s">
        <v>443</v>
      </c>
      <c r="E218" s="3" t="s">
        <v>24</v>
      </c>
      <c r="F218" s="3" t="s">
        <v>464</v>
      </c>
      <c r="G218" s="3" t="s">
        <v>445</v>
      </c>
      <c r="H218" s="3" t="s">
        <v>55</v>
      </c>
      <c r="I218" s="4" t="s">
        <v>18</v>
      </c>
      <c r="J218" s="15">
        <f t="shared" si="9"/>
        <v>24.1</v>
      </c>
      <c r="K218" s="30">
        <v>22.950000000000003</v>
      </c>
      <c r="L218" s="24">
        <f t="shared" si="10"/>
        <v>21.8</v>
      </c>
    </row>
    <row r="219" spans="1:12" s="5" customFormat="1">
      <c r="A219" s="25">
        <v>2135032</v>
      </c>
      <c r="B219" s="2">
        <v>919</v>
      </c>
      <c r="C219" s="3" t="s">
        <v>465</v>
      </c>
      <c r="D219" s="3" t="s">
        <v>443</v>
      </c>
      <c r="E219" s="3" t="s">
        <v>466</v>
      </c>
      <c r="F219" s="3" t="s">
        <v>467</v>
      </c>
      <c r="G219" s="3" t="s">
        <v>445</v>
      </c>
      <c r="H219" s="3" t="s">
        <v>55</v>
      </c>
      <c r="I219" s="4" t="s">
        <v>18</v>
      </c>
      <c r="J219" s="15">
        <f t="shared" si="9"/>
        <v>24.1</v>
      </c>
      <c r="K219" s="30">
        <v>22.950000000000003</v>
      </c>
      <c r="L219" s="24">
        <f t="shared" si="10"/>
        <v>21.8</v>
      </c>
    </row>
    <row r="220" spans="1:12" s="5" customFormat="1">
      <c r="A220" s="25">
        <v>2135031</v>
      </c>
      <c r="B220" s="2">
        <v>100</v>
      </c>
      <c r="C220" s="3" t="s">
        <v>468</v>
      </c>
      <c r="D220" s="3" t="s">
        <v>469</v>
      </c>
      <c r="E220" s="3" t="s">
        <v>15</v>
      </c>
      <c r="F220" s="3" t="s">
        <v>470</v>
      </c>
      <c r="G220" s="3" t="s">
        <v>471</v>
      </c>
      <c r="H220" s="3" t="s">
        <v>55</v>
      </c>
      <c r="I220" s="4" t="s">
        <v>18</v>
      </c>
      <c r="J220" s="15">
        <f t="shared" si="9"/>
        <v>24.1</v>
      </c>
      <c r="K220" s="30">
        <v>22.950000000000003</v>
      </c>
      <c r="L220" s="24">
        <f t="shared" si="10"/>
        <v>21.8</v>
      </c>
    </row>
    <row r="221" spans="1:12" s="5" customFormat="1">
      <c r="A221" s="25">
        <v>2135031</v>
      </c>
      <c r="B221" s="2">
        <v>212</v>
      </c>
      <c r="C221" s="3" t="s">
        <v>472</v>
      </c>
      <c r="D221" s="3" t="s">
        <v>469</v>
      </c>
      <c r="E221" s="3" t="s">
        <v>447</v>
      </c>
      <c r="F221" s="3" t="s">
        <v>473</v>
      </c>
      <c r="G221" s="3" t="s">
        <v>471</v>
      </c>
      <c r="H221" s="3" t="s">
        <v>55</v>
      </c>
      <c r="I221" s="4" t="s">
        <v>18</v>
      </c>
      <c r="J221" s="15">
        <f t="shared" si="9"/>
        <v>24.1</v>
      </c>
      <c r="K221" s="30">
        <v>22.950000000000003</v>
      </c>
      <c r="L221" s="24">
        <f t="shared" si="10"/>
        <v>21.8</v>
      </c>
    </row>
    <row r="222" spans="1:12" s="5" customFormat="1">
      <c r="A222" s="25">
        <v>2135031</v>
      </c>
      <c r="B222" s="2">
        <v>400</v>
      </c>
      <c r="C222" s="3" t="s">
        <v>474</v>
      </c>
      <c r="D222" s="3" t="s">
        <v>469</v>
      </c>
      <c r="E222" s="3" t="s">
        <v>450</v>
      </c>
      <c r="F222" s="3" t="s">
        <v>475</v>
      </c>
      <c r="G222" s="3" t="s">
        <v>471</v>
      </c>
      <c r="H222" s="3" t="s">
        <v>55</v>
      </c>
      <c r="I222" s="4" t="s">
        <v>18</v>
      </c>
      <c r="J222" s="15">
        <f t="shared" si="9"/>
        <v>24.1</v>
      </c>
      <c r="K222" s="30">
        <v>22.950000000000003</v>
      </c>
      <c r="L222" s="24">
        <f t="shared" si="10"/>
        <v>21.8</v>
      </c>
    </row>
    <row r="223" spans="1:12" s="5" customFormat="1">
      <c r="A223" s="25">
        <v>2135031</v>
      </c>
      <c r="B223" s="2">
        <v>488</v>
      </c>
      <c r="C223" s="3" t="s">
        <v>476</v>
      </c>
      <c r="D223" s="3" t="s">
        <v>469</v>
      </c>
      <c r="E223" s="3" t="s">
        <v>453</v>
      </c>
      <c r="F223" s="3" t="s">
        <v>477</v>
      </c>
      <c r="G223" s="3" t="s">
        <v>471</v>
      </c>
      <c r="H223" s="3" t="s">
        <v>55</v>
      </c>
      <c r="I223" s="4" t="s">
        <v>18</v>
      </c>
      <c r="J223" s="15">
        <f t="shared" si="9"/>
        <v>24.1</v>
      </c>
      <c r="K223" s="30">
        <v>22.950000000000003</v>
      </c>
      <c r="L223" s="24">
        <f t="shared" si="10"/>
        <v>21.8</v>
      </c>
    </row>
    <row r="224" spans="1:12" s="5" customFormat="1">
      <c r="A224" s="25">
        <v>2135031</v>
      </c>
      <c r="B224" s="2">
        <v>600</v>
      </c>
      <c r="C224" s="3" t="s">
        <v>478</v>
      </c>
      <c r="D224" s="3" t="s">
        <v>469</v>
      </c>
      <c r="E224" s="3" t="s">
        <v>22</v>
      </c>
      <c r="F224" s="3" t="s">
        <v>479</v>
      </c>
      <c r="G224" s="3" t="s">
        <v>471</v>
      </c>
      <c r="H224" s="3" t="s">
        <v>55</v>
      </c>
      <c r="I224" s="4" t="s">
        <v>18</v>
      </c>
      <c r="J224" s="15">
        <f t="shared" si="9"/>
        <v>24.1</v>
      </c>
      <c r="K224" s="30">
        <v>22.950000000000003</v>
      </c>
      <c r="L224" s="24">
        <f t="shared" si="10"/>
        <v>21.8</v>
      </c>
    </row>
    <row r="225" spans="1:12" s="5" customFormat="1">
      <c r="A225" s="25">
        <v>2135031</v>
      </c>
      <c r="B225" s="2">
        <v>622</v>
      </c>
      <c r="C225" s="3" t="s">
        <v>480</v>
      </c>
      <c r="D225" s="3" t="s">
        <v>469</v>
      </c>
      <c r="E225" s="3" t="s">
        <v>458</v>
      </c>
      <c r="F225" s="3" t="s">
        <v>481</v>
      </c>
      <c r="G225" s="3" t="s">
        <v>471</v>
      </c>
      <c r="H225" s="3" t="s">
        <v>55</v>
      </c>
      <c r="I225" s="4" t="s">
        <v>18</v>
      </c>
      <c r="J225" s="15">
        <f t="shared" si="9"/>
        <v>24.1</v>
      </c>
      <c r="K225" s="30">
        <v>22.950000000000003</v>
      </c>
      <c r="L225" s="24">
        <f t="shared" si="10"/>
        <v>21.8</v>
      </c>
    </row>
    <row r="226" spans="1:12" s="5" customFormat="1">
      <c r="A226" s="25">
        <v>2135031</v>
      </c>
      <c r="B226" s="2">
        <v>630</v>
      </c>
      <c r="C226" s="3" t="s">
        <v>482</v>
      </c>
      <c r="D226" s="3" t="s">
        <v>469</v>
      </c>
      <c r="E226" s="3" t="s">
        <v>461</v>
      </c>
      <c r="F226" s="3" t="s">
        <v>483</v>
      </c>
      <c r="G226" s="3" t="s">
        <v>471</v>
      </c>
      <c r="H226" s="3" t="s">
        <v>55</v>
      </c>
      <c r="I226" s="4" t="s">
        <v>18</v>
      </c>
      <c r="J226" s="15">
        <f t="shared" si="9"/>
        <v>24.1</v>
      </c>
      <c r="K226" s="30">
        <v>22.950000000000003</v>
      </c>
      <c r="L226" s="24">
        <f t="shared" si="10"/>
        <v>21.8</v>
      </c>
    </row>
    <row r="227" spans="1:12" s="5" customFormat="1">
      <c r="A227" s="25">
        <v>2135031</v>
      </c>
      <c r="B227" s="2">
        <v>900</v>
      </c>
      <c r="C227" s="3" t="s">
        <v>484</v>
      </c>
      <c r="D227" s="3" t="s">
        <v>469</v>
      </c>
      <c r="E227" s="3" t="s">
        <v>24</v>
      </c>
      <c r="F227" s="3" t="s">
        <v>485</v>
      </c>
      <c r="G227" s="3" t="s">
        <v>471</v>
      </c>
      <c r="H227" s="3" t="s">
        <v>55</v>
      </c>
      <c r="I227" s="4" t="s">
        <v>18</v>
      </c>
      <c r="J227" s="15">
        <f t="shared" si="9"/>
        <v>24.1</v>
      </c>
      <c r="K227" s="30">
        <v>22.950000000000003</v>
      </c>
      <c r="L227" s="24">
        <f t="shared" si="10"/>
        <v>21.8</v>
      </c>
    </row>
    <row r="228" spans="1:12" s="5" customFormat="1">
      <c r="A228" s="25">
        <v>2135031</v>
      </c>
      <c r="B228" s="2">
        <v>919</v>
      </c>
      <c r="C228" s="3" t="s">
        <v>486</v>
      </c>
      <c r="D228" s="3" t="s">
        <v>469</v>
      </c>
      <c r="E228" s="3" t="s">
        <v>466</v>
      </c>
      <c r="F228" s="3" t="s">
        <v>487</v>
      </c>
      <c r="G228" s="3" t="s">
        <v>471</v>
      </c>
      <c r="H228" s="3" t="s">
        <v>55</v>
      </c>
      <c r="I228" s="4" t="s">
        <v>18</v>
      </c>
      <c r="J228" s="15">
        <f t="shared" si="9"/>
        <v>24.1</v>
      </c>
      <c r="K228" s="30">
        <v>22.950000000000003</v>
      </c>
      <c r="L228" s="24">
        <f t="shared" si="10"/>
        <v>21.8</v>
      </c>
    </row>
    <row r="229" spans="1:12" s="5" customFormat="1">
      <c r="A229" s="25">
        <v>2125033</v>
      </c>
      <c r="B229" s="2">
        <v>100</v>
      </c>
      <c r="C229" s="3" t="s">
        <v>488</v>
      </c>
      <c r="D229" s="3" t="s">
        <v>489</v>
      </c>
      <c r="E229" s="3" t="s">
        <v>15</v>
      </c>
      <c r="F229" s="3" t="s">
        <v>490</v>
      </c>
      <c r="G229" s="3" t="s">
        <v>491</v>
      </c>
      <c r="H229" s="3" t="s">
        <v>55</v>
      </c>
      <c r="I229" s="4" t="s">
        <v>18</v>
      </c>
      <c r="J229" s="15">
        <f t="shared" si="9"/>
        <v>24.1</v>
      </c>
      <c r="K229" s="30">
        <v>22.950000000000003</v>
      </c>
      <c r="L229" s="24">
        <f t="shared" si="10"/>
        <v>21.8</v>
      </c>
    </row>
    <row r="230" spans="1:12" s="5" customFormat="1">
      <c r="A230" s="25">
        <v>2125033</v>
      </c>
      <c r="B230" s="2">
        <v>212</v>
      </c>
      <c r="C230" s="3" t="s">
        <v>492</v>
      </c>
      <c r="D230" s="3" t="s">
        <v>489</v>
      </c>
      <c r="E230" s="3" t="s">
        <v>447</v>
      </c>
      <c r="F230" s="3" t="s">
        <v>493</v>
      </c>
      <c r="G230" s="3" t="s">
        <v>491</v>
      </c>
      <c r="H230" s="3" t="s">
        <v>55</v>
      </c>
      <c r="I230" s="4" t="s">
        <v>18</v>
      </c>
      <c r="J230" s="15">
        <f t="shared" si="9"/>
        <v>24.1</v>
      </c>
      <c r="K230" s="30">
        <v>22.950000000000003</v>
      </c>
      <c r="L230" s="24">
        <f t="shared" si="10"/>
        <v>21.8</v>
      </c>
    </row>
    <row r="231" spans="1:12" s="5" customFormat="1">
      <c r="A231" s="25">
        <v>2125033</v>
      </c>
      <c r="B231" s="2">
        <v>400</v>
      </c>
      <c r="C231" s="3" t="s">
        <v>494</v>
      </c>
      <c r="D231" s="3" t="s">
        <v>489</v>
      </c>
      <c r="E231" s="3" t="s">
        <v>450</v>
      </c>
      <c r="F231" s="3" t="s">
        <v>495</v>
      </c>
      <c r="G231" s="3" t="s">
        <v>491</v>
      </c>
      <c r="H231" s="3" t="s">
        <v>55</v>
      </c>
      <c r="I231" s="4" t="s">
        <v>18</v>
      </c>
      <c r="J231" s="15">
        <f t="shared" si="9"/>
        <v>24.1</v>
      </c>
      <c r="K231" s="30">
        <v>22.950000000000003</v>
      </c>
      <c r="L231" s="24">
        <f t="shared" si="10"/>
        <v>21.8</v>
      </c>
    </row>
    <row r="232" spans="1:12" s="5" customFormat="1">
      <c r="A232" s="25">
        <v>2125033</v>
      </c>
      <c r="B232" s="2">
        <v>488</v>
      </c>
      <c r="C232" s="3" t="s">
        <v>496</v>
      </c>
      <c r="D232" s="3" t="s">
        <v>489</v>
      </c>
      <c r="E232" s="3" t="s">
        <v>453</v>
      </c>
      <c r="F232" s="3" t="s">
        <v>497</v>
      </c>
      <c r="G232" s="3" t="s">
        <v>491</v>
      </c>
      <c r="H232" s="3" t="s">
        <v>55</v>
      </c>
      <c r="I232" s="4" t="s">
        <v>18</v>
      </c>
      <c r="J232" s="15">
        <f t="shared" si="9"/>
        <v>24.1</v>
      </c>
      <c r="K232" s="30">
        <v>22.950000000000003</v>
      </c>
      <c r="L232" s="24">
        <f t="shared" si="10"/>
        <v>21.8</v>
      </c>
    </row>
    <row r="233" spans="1:12" s="5" customFormat="1">
      <c r="A233" s="25">
        <v>2125033</v>
      </c>
      <c r="B233" s="2">
        <v>600</v>
      </c>
      <c r="C233" s="3" t="s">
        <v>498</v>
      </c>
      <c r="D233" s="3" t="s">
        <v>489</v>
      </c>
      <c r="E233" s="3" t="s">
        <v>22</v>
      </c>
      <c r="F233" s="3" t="s">
        <v>499</v>
      </c>
      <c r="G233" s="3" t="s">
        <v>491</v>
      </c>
      <c r="H233" s="3" t="s">
        <v>55</v>
      </c>
      <c r="I233" s="4" t="s">
        <v>18</v>
      </c>
      <c r="J233" s="15">
        <f t="shared" si="9"/>
        <v>24.1</v>
      </c>
      <c r="K233" s="30">
        <v>22.950000000000003</v>
      </c>
      <c r="L233" s="24">
        <f t="shared" si="10"/>
        <v>21.8</v>
      </c>
    </row>
    <row r="234" spans="1:12" s="5" customFormat="1">
      <c r="A234" s="25">
        <v>2125033</v>
      </c>
      <c r="B234" s="2">
        <v>622</v>
      </c>
      <c r="C234" s="3" t="s">
        <v>500</v>
      </c>
      <c r="D234" s="3" t="s">
        <v>489</v>
      </c>
      <c r="E234" s="3" t="s">
        <v>458</v>
      </c>
      <c r="F234" s="3" t="s">
        <v>501</v>
      </c>
      <c r="G234" s="3" t="s">
        <v>491</v>
      </c>
      <c r="H234" s="3" t="s">
        <v>55</v>
      </c>
      <c r="I234" s="4" t="s">
        <v>18</v>
      </c>
      <c r="J234" s="15">
        <f t="shared" si="9"/>
        <v>24.1</v>
      </c>
      <c r="K234" s="30">
        <v>22.950000000000003</v>
      </c>
      <c r="L234" s="24">
        <f t="shared" si="10"/>
        <v>21.8</v>
      </c>
    </row>
    <row r="235" spans="1:12" s="5" customFormat="1">
      <c r="A235" s="25">
        <v>2125033</v>
      </c>
      <c r="B235" s="2">
        <v>630</v>
      </c>
      <c r="C235" s="3" t="s">
        <v>502</v>
      </c>
      <c r="D235" s="3" t="s">
        <v>489</v>
      </c>
      <c r="E235" s="3" t="s">
        <v>461</v>
      </c>
      <c r="F235" s="11" t="s">
        <v>503</v>
      </c>
      <c r="G235" s="11" t="s">
        <v>491</v>
      </c>
      <c r="H235" s="11" t="s">
        <v>55</v>
      </c>
      <c r="I235" s="13" t="s">
        <v>18</v>
      </c>
      <c r="J235" s="15">
        <f t="shared" si="9"/>
        <v>24.1</v>
      </c>
      <c r="K235" s="30">
        <v>22.950000000000003</v>
      </c>
      <c r="L235" s="24">
        <f t="shared" si="10"/>
        <v>21.8</v>
      </c>
    </row>
    <row r="236" spans="1:12" s="5" customFormat="1">
      <c r="A236" s="25">
        <v>2125033</v>
      </c>
      <c r="B236" s="2">
        <v>900</v>
      </c>
      <c r="C236" s="3" t="s">
        <v>504</v>
      </c>
      <c r="D236" s="3" t="s">
        <v>489</v>
      </c>
      <c r="E236" s="3" t="s">
        <v>24</v>
      </c>
      <c r="F236" s="11" t="s">
        <v>505</v>
      </c>
      <c r="G236" s="11" t="s">
        <v>491</v>
      </c>
      <c r="H236" s="11" t="s">
        <v>55</v>
      </c>
      <c r="I236" s="13" t="s">
        <v>18</v>
      </c>
      <c r="J236" s="15">
        <f t="shared" si="9"/>
        <v>24.1</v>
      </c>
      <c r="K236" s="30">
        <v>22.950000000000003</v>
      </c>
      <c r="L236" s="24">
        <f t="shared" si="10"/>
        <v>21.8</v>
      </c>
    </row>
    <row r="237" spans="1:12" s="5" customFormat="1">
      <c r="A237" s="25">
        <v>2125033</v>
      </c>
      <c r="B237" s="2">
        <v>919</v>
      </c>
      <c r="C237" s="3" t="s">
        <v>506</v>
      </c>
      <c r="D237" s="3" t="s">
        <v>489</v>
      </c>
      <c r="E237" s="3" t="s">
        <v>466</v>
      </c>
      <c r="F237" s="11" t="s">
        <v>507</v>
      </c>
      <c r="G237" s="11" t="s">
        <v>491</v>
      </c>
      <c r="H237" s="11" t="s">
        <v>55</v>
      </c>
      <c r="I237" s="13" t="s">
        <v>18</v>
      </c>
      <c r="J237" s="15">
        <f t="shared" si="9"/>
        <v>24.1</v>
      </c>
      <c r="K237" s="30">
        <v>22.950000000000003</v>
      </c>
      <c r="L237" s="24">
        <f t="shared" si="10"/>
        <v>21.8</v>
      </c>
    </row>
    <row r="238" spans="1:12" s="5" customFormat="1">
      <c r="A238" s="25">
        <v>2111042</v>
      </c>
      <c r="B238" s="2">
        <v>600</v>
      </c>
      <c r="C238" s="3" t="s">
        <v>508</v>
      </c>
      <c r="D238" s="3" t="s">
        <v>509</v>
      </c>
      <c r="E238" s="3" t="s">
        <v>22</v>
      </c>
      <c r="F238" s="11" t="s">
        <v>510</v>
      </c>
      <c r="G238" s="11" t="s">
        <v>16</v>
      </c>
      <c r="H238" s="11" t="s">
        <v>263</v>
      </c>
      <c r="I238" s="13" t="s">
        <v>18</v>
      </c>
      <c r="J238" s="15">
        <f t="shared" si="9"/>
        <v>105.75</v>
      </c>
      <c r="K238" s="30">
        <v>100.7</v>
      </c>
      <c r="L238" s="24">
        <f t="shared" si="10"/>
        <v>95.65</v>
      </c>
    </row>
    <row r="239" spans="1:12" s="5" customFormat="1">
      <c r="A239" s="25">
        <v>2111042</v>
      </c>
      <c r="B239" s="2">
        <v>900</v>
      </c>
      <c r="C239" s="3" t="s">
        <v>511</v>
      </c>
      <c r="D239" s="3" t="s">
        <v>509</v>
      </c>
      <c r="E239" s="3" t="s">
        <v>24</v>
      </c>
      <c r="F239" s="11" t="s">
        <v>512</v>
      </c>
      <c r="G239" s="11" t="s">
        <v>16</v>
      </c>
      <c r="H239" s="11" t="s">
        <v>263</v>
      </c>
      <c r="I239" s="13" t="s">
        <v>18</v>
      </c>
      <c r="J239" s="15">
        <f t="shared" si="9"/>
        <v>105.75</v>
      </c>
      <c r="K239" s="30">
        <v>100.7</v>
      </c>
      <c r="L239" s="24">
        <f t="shared" si="10"/>
        <v>95.65</v>
      </c>
    </row>
    <row r="240" spans="1:12" s="5" customFormat="1">
      <c r="A240" s="25">
        <v>2121045</v>
      </c>
      <c r="B240" s="2">
        <v>600</v>
      </c>
      <c r="C240" s="3" t="s">
        <v>513</v>
      </c>
      <c r="D240" s="3" t="s">
        <v>514</v>
      </c>
      <c r="E240" s="3" t="s">
        <v>22</v>
      </c>
      <c r="F240" s="11" t="s">
        <v>515</v>
      </c>
      <c r="G240" s="11" t="s">
        <v>27</v>
      </c>
      <c r="H240" s="11" t="s">
        <v>263</v>
      </c>
      <c r="I240" s="13" t="s">
        <v>18</v>
      </c>
      <c r="J240" s="15">
        <f t="shared" si="9"/>
        <v>105.75</v>
      </c>
      <c r="K240" s="30">
        <v>100.7</v>
      </c>
      <c r="L240" s="24">
        <f t="shared" si="10"/>
        <v>95.65</v>
      </c>
    </row>
    <row r="241" spans="1:12" s="5" customFormat="1">
      <c r="A241" s="25">
        <v>2121045</v>
      </c>
      <c r="B241" s="2">
        <v>900</v>
      </c>
      <c r="C241" s="3" t="s">
        <v>516</v>
      </c>
      <c r="D241" s="3" t="s">
        <v>514</v>
      </c>
      <c r="E241" s="3" t="s">
        <v>24</v>
      </c>
      <c r="F241" s="11" t="s">
        <v>517</v>
      </c>
      <c r="G241" s="11" t="s">
        <v>27</v>
      </c>
      <c r="H241" s="11" t="s">
        <v>263</v>
      </c>
      <c r="I241" s="13" t="s">
        <v>18</v>
      </c>
      <c r="J241" s="15">
        <f t="shared" si="9"/>
        <v>105.75</v>
      </c>
      <c r="K241" s="30">
        <v>100.7</v>
      </c>
      <c r="L241" s="24">
        <f t="shared" si="10"/>
        <v>95.65</v>
      </c>
    </row>
    <row r="242" spans="1:12" s="5" customFormat="1">
      <c r="A242" s="25">
        <v>2111047</v>
      </c>
      <c r="B242" s="2">
        <v>600</v>
      </c>
      <c r="C242" s="3" t="s">
        <v>518</v>
      </c>
      <c r="D242" s="3" t="s">
        <v>519</v>
      </c>
      <c r="E242" s="3" t="s">
        <v>22</v>
      </c>
      <c r="F242" s="11" t="str">
        <f>CONCATENATE(D242," ",E242)</f>
        <v>NORTHPORT Navy</v>
      </c>
      <c r="G242" s="11" t="s">
        <v>46</v>
      </c>
      <c r="H242" s="11" t="s">
        <v>263</v>
      </c>
      <c r="I242" s="13" t="s">
        <v>18</v>
      </c>
      <c r="J242" s="15">
        <f t="shared" si="9"/>
        <v>212.5</v>
      </c>
      <c r="K242" s="30">
        <v>202.4</v>
      </c>
      <c r="L242" s="24">
        <f t="shared" si="10"/>
        <v>192.3</v>
      </c>
    </row>
    <row r="243" spans="1:12" s="5" customFormat="1">
      <c r="A243" s="25">
        <v>2111047</v>
      </c>
      <c r="B243" s="2">
        <v>900</v>
      </c>
      <c r="C243" s="3" t="s">
        <v>520</v>
      </c>
      <c r="D243" s="3" t="s">
        <v>519</v>
      </c>
      <c r="E243" s="3" t="s">
        <v>24</v>
      </c>
      <c r="F243" s="11" t="str">
        <f>CONCATENATE(D243," ",E243)</f>
        <v>NORTHPORT Black</v>
      </c>
      <c r="G243" s="11" t="s">
        <v>46</v>
      </c>
      <c r="H243" s="11" t="s">
        <v>263</v>
      </c>
      <c r="I243" s="13" t="s">
        <v>18</v>
      </c>
      <c r="J243" s="15">
        <f t="shared" si="9"/>
        <v>212.5</v>
      </c>
      <c r="K243" s="30">
        <v>202.4</v>
      </c>
      <c r="L243" s="24">
        <f t="shared" si="10"/>
        <v>192.3</v>
      </c>
    </row>
    <row r="244" spans="1:12" s="5" customFormat="1">
      <c r="A244" s="25">
        <v>2121049</v>
      </c>
      <c r="B244" s="2">
        <v>600</v>
      </c>
      <c r="C244" s="3" t="s">
        <v>521</v>
      </c>
      <c r="D244" s="3" t="s">
        <v>522</v>
      </c>
      <c r="E244" s="3" t="s">
        <v>22</v>
      </c>
      <c r="F244" s="11" t="s">
        <v>523</v>
      </c>
      <c r="G244" s="11" t="s">
        <v>27</v>
      </c>
      <c r="H244" s="11" t="s">
        <v>263</v>
      </c>
      <c r="I244" s="13" t="s">
        <v>18</v>
      </c>
      <c r="J244" s="15">
        <f t="shared" si="9"/>
        <v>212.5</v>
      </c>
      <c r="K244" s="30">
        <v>202.4</v>
      </c>
      <c r="L244" s="24">
        <f t="shared" si="10"/>
        <v>192.3</v>
      </c>
    </row>
    <row r="245" spans="1:12" s="5" customFormat="1">
      <c r="A245" s="25">
        <v>2121049</v>
      </c>
      <c r="B245" s="2">
        <v>900</v>
      </c>
      <c r="C245" s="3" t="s">
        <v>524</v>
      </c>
      <c r="D245" s="3" t="s">
        <v>522</v>
      </c>
      <c r="E245" s="3" t="s">
        <v>24</v>
      </c>
      <c r="F245" s="11" t="s">
        <v>525</v>
      </c>
      <c r="G245" s="11" t="s">
        <v>27</v>
      </c>
      <c r="H245" s="11" t="s">
        <v>263</v>
      </c>
      <c r="I245" s="13" t="s">
        <v>18</v>
      </c>
      <c r="J245" s="15">
        <f t="shared" si="9"/>
        <v>212.5</v>
      </c>
      <c r="K245" s="30">
        <v>202.4</v>
      </c>
      <c r="L245" s="24">
        <f t="shared" si="10"/>
        <v>192.3</v>
      </c>
    </row>
    <row r="246" spans="1:12" s="5" customFormat="1">
      <c r="A246" s="25">
        <v>2111041</v>
      </c>
      <c r="B246" s="2">
        <v>600</v>
      </c>
      <c r="C246" s="3" t="s">
        <v>526</v>
      </c>
      <c r="D246" s="3" t="s">
        <v>527</v>
      </c>
      <c r="E246" s="3" t="s">
        <v>22</v>
      </c>
      <c r="F246" s="11" t="s">
        <v>528</v>
      </c>
      <c r="G246" s="11" t="s">
        <v>16</v>
      </c>
      <c r="H246" s="11" t="s">
        <v>263</v>
      </c>
      <c r="I246" s="13" t="s">
        <v>18</v>
      </c>
      <c r="J246" s="15">
        <f t="shared" si="9"/>
        <v>128.15</v>
      </c>
      <c r="K246" s="30">
        <v>122.05000000000001</v>
      </c>
      <c r="L246" s="24">
        <f t="shared" si="10"/>
        <v>115.95</v>
      </c>
    </row>
    <row r="247" spans="1:12" s="5" customFormat="1">
      <c r="A247" s="25">
        <v>2111041</v>
      </c>
      <c r="B247" s="2">
        <v>704</v>
      </c>
      <c r="C247" s="3" t="s">
        <v>529</v>
      </c>
      <c r="D247" s="3" t="s">
        <v>527</v>
      </c>
      <c r="E247" s="3" t="s">
        <v>37</v>
      </c>
      <c r="F247" s="11" t="s">
        <v>530</v>
      </c>
      <c r="G247" s="11" t="s">
        <v>16</v>
      </c>
      <c r="H247" s="11" t="s">
        <v>263</v>
      </c>
      <c r="I247" s="13" t="s">
        <v>18</v>
      </c>
      <c r="J247" s="15">
        <f t="shared" si="9"/>
        <v>128.15</v>
      </c>
      <c r="K247" s="30">
        <v>122.05000000000001</v>
      </c>
      <c r="L247" s="24">
        <f t="shared" si="10"/>
        <v>115.95</v>
      </c>
    </row>
    <row r="248" spans="1:12" s="5" customFormat="1">
      <c r="A248" s="25">
        <v>2111041</v>
      </c>
      <c r="B248" s="2">
        <v>900</v>
      </c>
      <c r="C248" s="3" t="s">
        <v>531</v>
      </c>
      <c r="D248" s="3" t="s">
        <v>527</v>
      </c>
      <c r="E248" s="3" t="s">
        <v>24</v>
      </c>
      <c r="F248" s="3" t="s">
        <v>532</v>
      </c>
      <c r="G248" s="3" t="s">
        <v>16</v>
      </c>
      <c r="H248" s="3" t="s">
        <v>263</v>
      </c>
      <c r="I248" s="4" t="s">
        <v>18</v>
      </c>
      <c r="J248" s="15">
        <f t="shared" si="9"/>
        <v>128.15</v>
      </c>
      <c r="K248" s="30">
        <v>122.05000000000001</v>
      </c>
      <c r="L248" s="24">
        <f t="shared" si="10"/>
        <v>115.95</v>
      </c>
    </row>
    <row r="249" spans="1:12" s="5" customFormat="1">
      <c r="A249" s="25">
        <v>2121044</v>
      </c>
      <c r="B249" s="2">
        <v>600</v>
      </c>
      <c r="C249" s="3" t="s">
        <v>533</v>
      </c>
      <c r="D249" s="3" t="s">
        <v>534</v>
      </c>
      <c r="E249" s="3" t="s">
        <v>22</v>
      </c>
      <c r="F249" s="3" t="s">
        <v>535</v>
      </c>
      <c r="G249" s="3" t="s">
        <v>27</v>
      </c>
      <c r="H249" s="3" t="s">
        <v>263</v>
      </c>
      <c r="I249" s="4" t="s">
        <v>18</v>
      </c>
      <c r="J249" s="15">
        <f t="shared" si="9"/>
        <v>128.15</v>
      </c>
      <c r="K249" s="30">
        <v>122.05000000000001</v>
      </c>
      <c r="L249" s="24">
        <f t="shared" si="10"/>
        <v>115.95</v>
      </c>
    </row>
    <row r="250" spans="1:12" s="5" customFormat="1">
      <c r="A250" s="25">
        <v>2121044</v>
      </c>
      <c r="B250" s="2">
        <v>704</v>
      </c>
      <c r="C250" s="3" t="s">
        <v>536</v>
      </c>
      <c r="D250" s="3" t="s">
        <v>534</v>
      </c>
      <c r="E250" s="3" t="s">
        <v>37</v>
      </c>
      <c r="F250" s="3" t="s">
        <v>537</v>
      </c>
      <c r="G250" s="3" t="s">
        <v>27</v>
      </c>
      <c r="H250" s="3" t="s">
        <v>263</v>
      </c>
      <c r="I250" s="4" t="s">
        <v>18</v>
      </c>
      <c r="J250" s="15">
        <f t="shared" si="9"/>
        <v>128.15</v>
      </c>
      <c r="K250" s="30">
        <v>122.05000000000001</v>
      </c>
      <c r="L250" s="24">
        <f t="shared" si="10"/>
        <v>115.95</v>
      </c>
    </row>
    <row r="251" spans="1:12" s="5" customFormat="1">
      <c r="A251" s="25">
        <v>2121044</v>
      </c>
      <c r="B251" s="2">
        <v>900</v>
      </c>
      <c r="C251" s="3" t="s">
        <v>538</v>
      </c>
      <c r="D251" s="3" t="s">
        <v>534</v>
      </c>
      <c r="E251" s="3" t="s">
        <v>24</v>
      </c>
      <c r="F251" s="3" t="s">
        <v>539</v>
      </c>
      <c r="G251" s="3" t="s">
        <v>27</v>
      </c>
      <c r="H251" s="3" t="s">
        <v>263</v>
      </c>
      <c r="I251" s="4" t="s">
        <v>18</v>
      </c>
      <c r="J251" s="15">
        <f t="shared" si="9"/>
        <v>128.15</v>
      </c>
      <c r="K251" s="30">
        <v>122.05000000000001</v>
      </c>
      <c r="L251" s="24">
        <f t="shared" si="10"/>
        <v>115.95</v>
      </c>
    </row>
    <row r="252" spans="1:12" s="5" customFormat="1">
      <c r="A252" s="25">
        <v>2116004</v>
      </c>
      <c r="B252" s="2">
        <v>180</v>
      </c>
      <c r="C252" s="3" t="s">
        <v>540</v>
      </c>
      <c r="D252" s="3" t="s">
        <v>541</v>
      </c>
      <c r="E252" s="3" t="s">
        <v>542</v>
      </c>
      <c r="F252" s="3" t="s">
        <v>543</v>
      </c>
      <c r="G252" s="3" t="s">
        <v>544</v>
      </c>
      <c r="H252" s="3" t="s">
        <v>193</v>
      </c>
      <c r="I252" s="4" t="s">
        <v>18</v>
      </c>
      <c r="J252" s="15">
        <f t="shared" si="9"/>
        <v>87.5</v>
      </c>
      <c r="K252" s="30">
        <v>83.350000000000009</v>
      </c>
      <c r="L252" s="24">
        <f t="shared" si="10"/>
        <v>79.2</v>
      </c>
    </row>
    <row r="253" spans="1:12" s="5" customFormat="1">
      <c r="A253" s="25">
        <v>2116004</v>
      </c>
      <c r="B253" s="2">
        <v>407</v>
      </c>
      <c r="C253" s="3" t="s">
        <v>545</v>
      </c>
      <c r="D253" s="3" t="s">
        <v>541</v>
      </c>
      <c r="E253" s="3" t="s">
        <v>450</v>
      </c>
      <c r="F253" s="3" t="s">
        <v>546</v>
      </c>
      <c r="G253" s="3" t="s">
        <v>544</v>
      </c>
      <c r="H253" s="3" t="s">
        <v>193</v>
      </c>
      <c r="I253" s="4" t="s">
        <v>18</v>
      </c>
      <c r="J253" s="15">
        <f t="shared" si="9"/>
        <v>87.5</v>
      </c>
      <c r="K253" s="30">
        <v>83.350000000000009</v>
      </c>
      <c r="L253" s="24">
        <f t="shared" si="10"/>
        <v>79.2</v>
      </c>
    </row>
    <row r="254" spans="1:12" s="5" customFormat="1">
      <c r="A254" s="25">
        <v>2116004</v>
      </c>
      <c r="B254" s="2">
        <v>556</v>
      </c>
      <c r="C254" s="3" t="s">
        <v>547</v>
      </c>
      <c r="D254" s="3" t="s">
        <v>541</v>
      </c>
      <c r="E254" s="3" t="s">
        <v>20</v>
      </c>
      <c r="F254" s="3" t="s">
        <v>548</v>
      </c>
      <c r="G254" s="3" t="s">
        <v>544</v>
      </c>
      <c r="H254" s="3" t="s">
        <v>193</v>
      </c>
      <c r="I254" s="4" t="s">
        <v>18</v>
      </c>
      <c r="J254" s="15">
        <f t="shared" si="9"/>
        <v>87.5</v>
      </c>
      <c r="K254" s="30">
        <v>83.350000000000009</v>
      </c>
      <c r="L254" s="24">
        <f t="shared" si="10"/>
        <v>79.2</v>
      </c>
    </row>
    <row r="255" spans="1:12" s="5" customFormat="1">
      <c r="A255" s="25">
        <v>2116004</v>
      </c>
      <c r="B255" s="2">
        <v>591</v>
      </c>
      <c r="C255" s="3" t="s">
        <v>549</v>
      </c>
      <c r="D255" s="3" t="s">
        <v>541</v>
      </c>
      <c r="E255" s="3" t="s">
        <v>550</v>
      </c>
      <c r="F255" s="3" t="s">
        <v>551</v>
      </c>
      <c r="G255" s="3" t="s">
        <v>544</v>
      </c>
      <c r="H255" s="3" t="s">
        <v>193</v>
      </c>
      <c r="I255" s="4" t="s">
        <v>18</v>
      </c>
      <c r="J255" s="15">
        <f t="shared" si="9"/>
        <v>87.5</v>
      </c>
      <c r="K255" s="30">
        <v>83.350000000000009</v>
      </c>
      <c r="L255" s="24">
        <f t="shared" si="10"/>
        <v>79.2</v>
      </c>
    </row>
    <row r="256" spans="1:12" s="5" customFormat="1">
      <c r="A256" s="25">
        <v>2116004</v>
      </c>
      <c r="B256" s="2">
        <v>600</v>
      </c>
      <c r="C256" s="3" t="s">
        <v>552</v>
      </c>
      <c r="D256" s="3" t="s">
        <v>541</v>
      </c>
      <c r="E256" s="3" t="s">
        <v>22</v>
      </c>
      <c r="F256" s="3" t="s">
        <v>553</v>
      </c>
      <c r="G256" s="3" t="s">
        <v>544</v>
      </c>
      <c r="H256" s="3" t="s">
        <v>193</v>
      </c>
      <c r="I256" s="4" t="s">
        <v>18</v>
      </c>
      <c r="J256" s="15">
        <f t="shared" si="9"/>
        <v>87.5</v>
      </c>
      <c r="K256" s="30">
        <v>83.350000000000009</v>
      </c>
      <c r="L256" s="24">
        <f t="shared" si="10"/>
        <v>79.2</v>
      </c>
    </row>
    <row r="257" spans="1:12" s="5" customFormat="1">
      <c r="A257" s="25">
        <v>2116004</v>
      </c>
      <c r="B257" s="2">
        <v>802</v>
      </c>
      <c r="C257" s="3" t="s">
        <v>554</v>
      </c>
      <c r="D257" s="3" t="s">
        <v>541</v>
      </c>
      <c r="E257" s="3" t="s">
        <v>555</v>
      </c>
      <c r="F257" s="3" t="s">
        <v>556</v>
      </c>
      <c r="G257" s="3" t="s">
        <v>544</v>
      </c>
      <c r="H257" s="3" t="s">
        <v>193</v>
      </c>
      <c r="I257" s="4" t="s">
        <v>18</v>
      </c>
      <c r="J257" s="15">
        <f t="shared" si="9"/>
        <v>87.5</v>
      </c>
      <c r="K257" s="30">
        <v>83.350000000000009</v>
      </c>
      <c r="L257" s="24">
        <f t="shared" si="10"/>
        <v>79.2</v>
      </c>
    </row>
    <row r="258" spans="1:12" s="5" customFormat="1">
      <c r="A258" s="25">
        <v>2116004</v>
      </c>
      <c r="B258" s="2">
        <v>900</v>
      </c>
      <c r="C258" s="3" t="s">
        <v>557</v>
      </c>
      <c r="D258" s="3" t="s">
        <v>541</v>
      </c>
      <c r="E258" s="3" t="s">
        <v>24</v>
      </c>
      <c r="F258" s="3" t="s">
        <v>558</v>
      </c>
      <c r="G258" s="3" t="s">
        <v>544</v>
      </c>
      <c r="H258" s="3" t="s">
        <v>193</v>
      </c>
      <c r="I258" s="4" t="s">
        <v>18</v>
      </c>
      <c r="J258" s="15">
        <f t="shared" si="9"/>
        <v>87.5</v>
      </c>
      <c r="K258" s="30">
        <v>83.350000000000009</v>
      </c>
      <c r="L258" s="24">
        <f t="shared" si="10"/>
        <v>79.2</v>
      </c>
    </row>
    <row r="259" spans="1:12" s="5" customFormat="1">
      <c r="A259" s="25">
        <v>2116004</v>
      </c>
      <c r="B259" s="2">
        <v>936</v>
      </c>
      <c r="C259" s="3" t="s">
        <v>559</v>
      </c>
      <c r="D259" s="3" t="s">
        <v>541</v>
      </c>
      <c r="E259" s="3" t="s">
        <v>560</v>
      </c>
      <c r="F259" s="3" t="s">
        <v>561</v>
      </c>
      <c r="G259" s="3" t="s">
        <v>544</v>
      </c>
      <c r="H259" s="3" t="s">
        <v>193</v>
      </c>
      <c r="I259" s="4" t="s">
        <v>18</v>
      </c>
      <c r="J259" s="15">
        <f t="shared" si="9"/>
        <v>87.5</v>
      </c>
      <c r="K259" s="30">
        <v>83.350000000000009</v>
      </c>
      <c r="L259" s="24">
        <f t="shared" si="10"/>
        <v>79.2</v>
      </c>
    </row>
    <row r="260" spans="1:12" s="5" customFormat="1">
      <c r="A260" s="25">
        <v>2116004</v>
      </c>
      <c r="B260" s="2">
        <v>704</v>
      </c>
      <c r="C260" s="3" t="s">
        <v>562</v>
      </c>
      <c r="D260" s="3" t="s">
        <v>541</v>
      </c>
      <c r="E260" s="3" t="s">
        <v>37</v>
      </c>
      <c r="F260" s="3" t="s">
        <v>563</v>
      </c>
      <c r="G260" s="3" t="s">
        <v>544</v>
      </c>
      <c r="H260" s="3" t="s">
        <v>193</v>
      </c>
      <c r="I260" s="4" t="s">
        <v>18</v>
      </c>
      <c r="J260" s="15">
        <f t="shared" si="9"/>
        <v>87.5</v>
      </c>
      <c r="K260" s="30">
        <v>83.350000000000009</v>
      </c>
      <c r="L260" s="24">
        <f t="shared" si="10"/>
        <v>79.2</v>
      </c>
    </row>
    <row r="261" spans="1:12" s="5" customFormat="1">
      <c r="A261" s="25">
        <v>2126006</v>
      </c>
      <c r="B261" s="2">
        <v>180</v>
      </c>
      <c r="C261" s="3" t="s">
        <v>564</v>
      </c>
      <c r="D261" s="3" t="s">
        <v>565</v>
      </c>
      <c r="E261" s="3" t="s">
        <v>542</v>
      </c>
      <c r="F261" s="3" t="s">
        <v>566</v>
      </c>
      <c r="G261" s="3" t="s">
        <v>567</v>
      </c>
      <c r="H261" s="3" t="s">
        <v>193</v>
      </c>
      <c r="I261" s="4" t="s">
        <v>18</v>
      </c>
      <c r="J261" s="15">
        <f t="shared" si="9"/>
        <v>87.5</v>
      </c>
      <c r="K261" s="30">
        <v>83.350000000000009</v>
      </c>
      <c r="L261" s="24">
        <f t="shared" si="10"/>
        <v>79.2</v>
      </c>
    </row>
    <row r="262" spans="1:12" s="5" customFormat="1">
      <c r="A262" s="25">
        <v>2126006</v>
      </c>
      <c r="B262" s="2">
        <v>407</v>
      </c>
      <c r="C262" s="3" t="s">
        <v>568</v>
      </c>
      <c r="D262" s="3" t="s">
        <v>565</v>
      </c>
      <c r="E262" s="3" t="s">
        <v>450</v>
      </c>
      <c r="F262" s="3" t="s">
        <v>569</v>
      </c>
      <c r="G262" s="3" t="s">
        <v>567</v>
      </c>
      <c r="H262" s="3" t="s">
        <v>193</v>
      </c>
      <c r="I262" s="4" t="s">
        <v>18</v>
      </c>
      <c r="J262" s="15">
        <f t="shared" si="9"/>
        <v>87.5</v>
      </c>
      <c r="K262" s="30">
        <v>83.350000000000009</v>
      </c>
      <c r="L262" s="24">
        <f t="shared" si="10"/>
        <v>79.2</v>
      </c>
    </row>
    <row r="263" spans="1:12" s="5" customFormat="1">
      <c r="A263" s="25">
        <v>2126006</v>
      </c>
      <c r="B263" s="2">
        <v>556</v>
      </c>
      <c r="C263" s="3" t="s">
        <v>570</v>
      </c>
      <c r="D263" s="3" t="s">
        <v>565</v>
      </c>
      <c r="E263" s="3" t="s">
        <v>20</v>
      </c>
      <c r="F263" s="3" t="s">
        <v>571</v>
      </c>
      <c r="G263" s="3" t="s">
        <v>567</v>
      </c>
      <c r="H263" s="3" t="s">
        <v>193</v>
      </c>
      <c r="I263" s="4" t="s">
        <v>18</v>
      </c>
      <c r="J263" s="15">
        <f t="shared" si="9"/>
        <v>87.5</v>
      </c>
      <c r="K263" s="30">
        <v>83.350000000000009</v>
      </c>
      <c r="L263" s="24">
        <f t="shared" si="10"/>
        <v>79.2</v>
      </c>
    </row>
    <row r="264" spans="1:12" s="5" customFormat="1">
      <c r="A264" s="25">
        <v>2126006</v>
      </c>
      <c r="B264" s="2">
        <v>591</v>
      </c>
      <c r="C264" s="3" t="s">
        <v>572</v>
      </c>
      <c r="D264" s="3" t="s">
        <v>565</v>
      </c>
      <c r="E264" s="3" t="s">
        <v>550</v>
      </c>
      <c r="F264" s="3" t="s">
        <v>573</v>
      </c>
      <c r="G264" s="3" t="s">
        <v>567</v>
      </c>
      <c r="H264" s="3" t="s">
        <v>193</v>
      </c>
      <c r="I264" s="4" t="s">
        <v>18</v>
      </c>
      <c r="J264" s="15">
        <f t="shared" si="9"/>
        <v>87.5</v>
      </c>
      <c r="K264" s="30">
        <v>83.350000000000009</v>
      </c>
      <c r="L264" s="24">
        <f t="shared" si="10"/>
        <v>79.2</v>
      </c>
    </row>
    <row r="265" spans="1:12" s="5" customFormat="1">
      <c r="A265" s="25">
        <v>2126006</v>
      </c>
      <c r="B265" s="2">
        <v>600</v>
      </c>
      <c r="C265" s="3" t="s">
        <v>574</v>
      </c>
      <c r="D265" s="3" t="s">
        <v>565</v>
      </c>
      <c r="E265" s="3" t="s">
        <v>22</v>
      </c>
      <c r="F265" s="3" t="s">
        <v>575</v>
      </c>
      <c r="G265" s="3" t="s">
        <v>567</v>
      </c>
      <c r="H265" s="3" t="s">
        <v>193</v>
      </c>
      <c r="I265" s="4" t="s">
        <v>18</v>
      </c>
      <c r="J265" s="15">
        <f t="shared" si="9"/>
        <v>87.5</v>
      </c>
      <c r="K265" s="30">
        <v>83.350000000000009</v>
      </c>
      <c r="L265" s="24">
        <f t="shared" si="10"/>
        <v>79.2</v>
      </c>
    </row>
    <row r="266" spans="1:12" s="5" customFormat="1">
      <c r="A266" s="25">
        <v>2126006</v>
      </c>
      <c r="B266" s="2">
        <v>802</v>
      </c>
      <c r="C266" s="3" t="s">
        <v>576</v>
      </c>
      <c r="D266" s="3" t="s">
        <v>565</v>
      </c>
      <c r="E266" s="3" t="s">
        <v>555</v>
      </c>
      <c r="F266" s="3" t="s">
        <v>577</v>
      </c>
      <c r="G266" s="3" t="s">
        <v>567</v>
      </c>
      <c r="H266" s="3" t="s">
        <v>193</v>
      </c>
      <c r="I266" s="4" t="s">
        <v>18</v>
      </c>
      <c r="J266" s="15">
        <f t="shared" ref="J266:J365" si="12">MROUND(K266*1.05,0.05)</f>
        <v>87.5</v>
      </c>
      <c r="K266" s="30">
        <v>83.350000000000009</v>
      </c>
      <c r="L266" s="24">
        <f t="shared" ref="L266:L365" si="13">MROUND(K266*0.95,0.05)</f>
        <v>79.2</v>
      </c>
    </row>
    <row r="267" spans="1:12" s="5" customFormat="1">
      <c r="A267" s="25">
        <v>2126006</v>
      </c>
      <c r="B267" s="2">
        <v>900</v>
      </c>
      <c r="C267" s="3" t="s">
        <v>578</v>
      </c>
      <c r="D267" s="3" t="s">
        <v>565</v>
      </c>
      <c r="E267" s="3" t="s">
        <v>24</v>
      </c>
      <c r="F267" s="3" t="s">
        <v>579</v>
      </c>
      <c r="G267" s="3" t="s">
        <v>567</v>
      </c>
      <c r="H267" s="3" t="s">
        <v>193</v>
      </c>
      <c r="I267" s="4" t="s">
        <v>18</v>
      </c>
      <c r="J267" s="15">
        <f t="shared" si="12"/>
        <v>87.5</v>
      </c>
      <c r="K267" s="30">
        <v>83.350000000000009</v>
      </c>
      <c r="L267" s="24">
        <f t="shared" si="13"/>
        <v>79.2</v>
      </c>
    </row>
    <row r="268" spans="1:12" s="5" customFormat="1">
      <c r="A268" s="25">
        <v>2126006</v>
      </c>
      <c r="B268" s="2">
        <v>936</v>
      </c>
      <c r="C268" s="3" t="s">
        <v>580</v>
      </c>
      <c r="D268" s="3" t="s">
        <v>565</v>
      </c>
      <c r="E268" s="3" t="s">
        <v>560</v>
      </c>
      <c r="F268" s="3" t="s">
        <v>581</v>
      </c>
      <c r="G268" s="3" t="s">
        <v>567</v>
      </c>
      <c r="H268" s="3" t="s">
        <v>193</v>
      </c>
      <c r="I268" s="4" t="s">
        <v>18</v>
      </c>
      <c r="J268" s="15">
        <f t="shared" si="12"/>
        <v>87.5</v>
      </c>
      <c r="K268" s="30">
        <v>83.350000000000009</v>
      </c>
      <c r="L268" s="24">
        <f t="shared" si="13"/>
        <v>79.2</v>
      </c>
    </row>
    <row r="269" spans="1:12" s="5" customFormat="1">
      <c r="A269" s="25">
        <v>2126006</v>
      </c>
      <c r="B269" s="2">
        <v>704</v>
      </c>
      <c r="C269" s="3" t="s">
        <v>582</v>
      </c>
      <c r="D269" s="3" t="s">
        <v>565</v>
      </c>
      <c r="E269" s="3" t="s">
        <v>37</v>
      </c>
      <c r="F269" s="3" t="s">
        <v>583</v>
      </c>
      <c r="G269" s="3" t="s">
        <v>567</v>
      </c>
      <c r="H269" s="3" t="s">
        <v>193</v>
      </c>
      <c r="I269" s="4" t="s">
        <v>18</v>
      </c>
      <c r="J269" s="15">
        <f t="shared" si="12"/>
        <v>87.5</v>
      </c>
      <c r="K269" s="30">
        <v>83.350000000000009</v>
      </c>
      <c r="L269" s="24">
        <f t="shared" si="13"/>
        <v>79.2</v>
      </c>
    </row>
    <row r="270" spans="1:12" s="6" customFormat="1">
      <c r="A270" s="23">
        <v>2135040</v>
      </c>
      <c r="B270" s="12">
        <v>600</v>
      </c>
      <c r="C270" s="11" t="s">
        <v>584</v>
      </c>
      <c r="D270" s="11" t="s">
        <v>585</v>
      </c>
      <c r="E270" s="11" t="s">
        <v>22</v>
      </c>
      <c r="F270" s="11" t="str">
        <f t="shared" ref="F270:F311" si="14">CONCATENATE(D270," ",E270)</f>
        <v>PINEDALE POLO Navy</v>
      </c>
      <c r="G270" s="11" t="s">
        <v>46</v>
      </c>
      <c r="H270" s="11" t="s">
        <v>55</v>
      </c>
      <c r="I270" s="13" t="s">
        <v>18</v>
      </c>
      <c r="J270" s="15">
        <f t="shared" si="12"/>
        <v>26.650000000000002</v>
      </c>
      <c r="K270" s="30">
        <v>25.400000000000002</v>
      </c>
      <c r="L270" s="24">
        <f t="shared" si="13"/>
        <v>24.150000000000002</v>
      </c>
    </row>
    <row r="271" spans="1:12" s="6" customFormat="1">
      <c r="A271" s="23">
        <v>2135040</v>
      </c>
      <c r="B271" s="12">
        <v>704</v>
      </c>
      <c r="C271" s="11" t="s">
        <v>586</v>
      </c>
      <c r="D271" s="11" t="s">
        <v>585</v>
      </c>
      <c r="E271" s="11" t="s">
        <v>37</v>
      </c>
      <c r="F271" s="11" t="str">
        <f t="shared" si="14"/>
        <v>PINEDALE POLO Moss Green</v>
      </c>
      <c r="G271" s="11" t="s">
        <v>46</v>
      </c>
      <c r="H271" s="11" t="s">
        <v>55</v>
      </c>
      <c r="I271" s="13" t="s">
        <v>18</v>
      </c>
      <c r="J271" s="15">
        <f t="shared" si="12"/>
        <v>26.650000000000002</v>
      </c>
      <c r="K271" s="30">
        <v>25.400000000000002</v>
      </c>
      <c r="L271" s="24">
        <f t="shared" si="13"/>
        <v>24.150000000000002</v>
      </c>
    </row>
    <row r="272" spans="1:12" s="6" customFormat="1">
      <c r="A272" s="23">
        <v>2135040</v>
      </c>
      <c r="B272" s="12">
        <v>900</v>
      </c>
      <c r="C272" s="11" t="s">
        <v>587</v>
      </c>
      <c r="D272" s="11" t="s">
        <v>585</v>
      </c>
      <c r="E272" s="11" t="s">
        <v>24</v>
      </c>
      <c r="F272" s="11" t="str">
        <f t="shared" si="14"/>
        <v>PINEDALE POLO Black</v>
      </c>
      <c r="G272" s="11" t="s">
        <v>46</v>
      </c>
      <c r="H272" s="11" t="s">
        <v>55</v>
      </c>
      <c r="I272" s="13" t="s">
        <v>18</v>
      </c>
      <c r="J272" s="15">
        <f t="shared" si="12"/>
        <v>26.650000000000002</v>
      </c>
      <c r="K272" s="30">
        <v>25.400000000000002</v>
      </c>
      <c r="L272" s="24">
        <f t="shared" si="13"/>
        <v>24.150000000000002</v>
      </c>
    </row>
    <row r="273" spans="1:12" s="6" customFormat="1">
      <c r="A273" s="23">
        <v>2125039</v>
      </c>
      <c r="B273" s="12">
        <v>600</v>
      </c>
      <c r="C273" s="11" t="s">
        <v>588</v>
      </c>
      <c r="D273" s="11" t="s">
        <v>589</v>
      </c>
      <c r="E273" s="11" t="s">
        <v>22</v>
      </c>
      <c r="F273" s="11" t="str">
        <f t="shared" si="14"/>
        <v>PINEDALE POLO WOMAN Navy</v>
      </c>
      <c r="G273" s="11" t="s">
        <v>27</v>
      </c>
      <c r="H273" s="11" t="s">
        <v>55</v>
      </c>
      <c r="I273" s="13" t="s">
        <v>18</v>
      </c>
      <c r="J273" s="15">
        <f t="shared" si="12"/>
        <v>26.650000000000002</v>
      </c>
      <c r="K273" s="30">
        <v>25.400000000000002</v>
      </c>
      <c r="L273" s="24">
        <f t="shared" si="13"/>
        <v>24.150000000000002</v>
      </c>
    </row>
    <row r="274" spans="1:12" s="6" customFormat="1">
      <c r="A274" s="23">
        <v>2125039</v>
      </c>
      <c r="B274" s="12">
        <v>704</v>
      </c>
      <c r="C274" s="11" t="s">
        <v>590</v>
      </c>
      <c r="D274" s="11" t="s">
        <v>589</v>
      </c>
      <c r="E274" s="11" t="s">
        <v>37</v>
      </c>
      <c r="F274" s="11" t="str">
        <f t="shared" si="14"/>
        <v>PINEDALE POLO WOMAN Moss Green</v>
      </c>
      <c r="G274" s="11" t="s">
        <v>27</v>
      </c>
      <c r="H274" s="11" t="s">
        <v>55</v>
      </c>
      <c r="I274" s="13" t="s">
        <v>18</v>
      </c>
      <c r="J274" s="15">
        <f t="shared" si="12"/>
        <v>26.650000000000002</v>
      </c>
      <c r="K274" s="30">
        <v>25.400000000000002</v>
      </c>
      <c r="L274" s="24">
        <f t="shared" si="13"/>
        <v>24.150000000000002</v>
      </c>
    </row>
    <row r="275" spans="1:12" s="6" customFormat="1">
      <c r="A275" s="23">
        <v>2125039</v>
      </c>
      <c r="B275" s="12">
        <v>900</v>
      </c>
      <c r="C275" s="11" t="s">
        <v>591</v>
      </c>
      <c r="D275" s="11" t="s">
        <v>589</v>
      </c>
      <c r="E275" s="11" t="s">
        <v>24</v>
      </c>
      <c r="F275" s="11" t="str">
        <f t="shared" si="14"/>
        <v>PINEDALE POLO WOMAN Black</v>
      </c>
      <c r="G275" s="11" t="s">
        <v>27</v>
      </c>
      <c r="H275" s="11" t="s">
        <v>55</v>
      </c>
      <c r="I275" s="13" t="s">
        <v>18</v>
      </c>
      <c r="J275" s="15">
        <f t="shared" si="12"/>
        <v>26.650000000000002</v>
      </c>
      <c r="K275" s="30">
        <v>25.400000000000002</v>
      </c>
      <c r="L275" s="24">
        <f t="shared" si="13"/>
        <v>24.150000000000002</v>
      </c>
    </row>
    <row r="276" spans="1:12" s="6" customFormat="1">
      <c r="A276" s="37">
        <v>2111053</v>
      </c>
      <c r="B276" s="38">
        <v>600</v>
      </c>
      <c r="C276" s="39" t="s">
        <v>592</v>
      </c>
      <c r="D276" s="39" t="s">
        <v>593</v>
      </c>
      <c r="E276" s="39" t="s">
        <v>22</v>
      </c>
      <c r="F276" s="39" t="str">
        <f t="shared" si="14"/>
        <v>SCARSDALE JACKET MEN Navy</v>
      </c>
      <c r="G276" s="39" t="s">
        <v>46</v>
      </c>
      <c r="H276" s="39" t="s">
        <v>263</v>
      </c>
      <c r="I276" s="40" t="s">
        <v>18</v>
      </c>
      <c r="J276" s="36">
        <f t="shared" si="12"/>
        <v>73.45</v>
      </c>
      <c r="K276" s="36">
        <v>69.95</v>
      </c>
      <c r="L276" s="41">
        <f t="shared" si="13"/>
        <v>66.45</v>
      </c>
    </row>
    <row r="277" spans="1:12" s="6" customFormat="1">
      <c r="A277" s="37">
        <v>2111053</v>
      </c>
      <c r="B277" s="38">
        <v>900</v>
      </c>
      <c r="C277" s="39" t="s">
        <v>594</v>
      </c>
      <c r="D277" s="39" t="s">
        <v>593</v>
      </c>
      <c r="E277" s="39" t="s">
        <v>24</v>
      </c>
      <c r="F277" s="39" t="str">
        <f t="shared" si="14"/>
        <v>SCARSDALE JACKET MEN Black</v>
      </c>
      <c r="G277" s="39" t="s">
        <v>46</v>
      </c>
      <c r="H277" s="39" t="s">
        <v>263</v>
      </c>
      <c r="I277" s="40" t="s">
        <v>18</v>
      </c>
      <c r="J277" s="36">
        <f t="shared" si="12"/>
        <v>73.45</v>
      </c>
      <c r="K277" s="36">
        <v>69.95</v>
      </c>
      <c r="L277" s="41">
        <f t="shared" si="13"/>
        <v>66.45</v>
      </c>
    </row>
    <row r="278" spans="1:12" s="6" customFormat="1">
      <c r="A278" s="37">
        <v>2121059</v>
      </c>
      <c r="B278" s="38">
        <v>600</v>
      </c>
      <c r="C278" s="39" t="s">
        <v>595</v>
      </c>
      <c r="D278" s="39" t="s">
        <v>596</v>
      </c>
      <c r="E278" s="39" t="s">
        <v>22</v>
      </c>
      <c r="F278" s="39" t="str">
        <f t="shared" si="14"/>
        <v>SCARSDALE JACKET WOMAN Navy</v>
      </c>
      <c r="G278" s="39" t="s">
        <v>75</v>
      </c>
      <c r="H278" s="39" t="s">
        <v>263</v>
      </c>
      <c r="I278" s="40" t="s">
        <v>18</v>
      </c>
      <c r="J278" s="36">
        <f t="shared" si="12"/>
        <v>73.45</v>
      </c>
      <c r="K278" s="36">
        <v>69.95</v>
      </c>
      <c r="L278" s="41">
        <f t="shared" si="13"/>
        <v>66.45</v>
      </c>
    </row>
    <row r="279" spans="1:12" s="6" customFormat="1">
      <c r="A279" s="37">
        <v>2121059</v>
      </c>
      <c r="B279" s="38">
        <v>900</v>
      </c>
      <c r="C279" s="39" t="s">
        <v>597</v>
      </c>
      <c r="D279" s="39" t="s">
        <v>596</v>
      </c>
      <c r="E279" s="39" t="s">
        <v>24</v>
      </c>
      <c r="F279" s="39" t="str">
        <f t="shared" si="14"/>
        <v>SCARSDALE JACKET WOMAN Black</v>
      </c>
      <c r="G279" s="39" t="s">
        <v>75</v>
      </c>
      <c r="H279" s="39" t="s">
        <v>263</v>
      </c>
      <c r="I279" s="40" t="s">
        <v>18</v>
      </c>
      <c r="J279" s="36">
        <f t="shared" si="12"/>
        <v>73.45</v>
      </c>
      <c r="K279" s="36">
        <v>69.95</v>
      </c>
      <c r="L279" s="41">
        <f t="shared" si="13"/>
        <v>66.45</v>
      </c>
    </row>
    <row r="280" spans="1:12" s="6" customFormat="1">
      <c r="A280" s="37">
        <v>2115002</v>
      </c>
      <c r="B280" s="38">
        <v>100</v>
      </c>
      <c r="C280" s="39" t="s">
        <v>598</v>
      </c>
      <c r="D280" s="39" t="s">
        <v>599</v>
      </c>
      <c r="E280" s="39" t="s">
        <v>15</v>
      </c>
      <c r="F280" s="39" t="str">
        <f t="shared" si="14"/>
        <v>SCARSDALE POLO MEN White</v>
      </c>
      <c r="G280" s="39" t="s">
        <v>46</v>
      </c>
      <c r="H280" s="39" t="s">
        <v>55</v>
      </c>
      <c r="I280" s="40" t="s">
        <v>18</v>
      </c>
      <c r="J280" s="36">
        <f t="shared" si="12"/>
        <v>41.95</v>
      </c>
      <c r="K280" s="36">
        <v>39.950000000000003</v>
      </c>
      <c r="L280" s="41">
        <f t="shared" si="13"/>
        <v>37.950000000000003</v>
      </c>
    </row>
    <row r="281" spans="1:12" s="6" customFormat="1">
      <c r="A281" s="37">
        <v>2115002</v>
      </c>
      <c r="B281" s="38">
        <v>190</v>
      </c>
      <c r="C281" s="39" t="s">
        <v>600</v>
      </c>
      <c r="D281" s="39" t="s">
        <v>599</v>
      </c>
      <c r="E281" s="39" t="s">
        <v>601</v>
      </c>
      <c r="F281" s="39" t="str">
        <f t="shared" si="14"/>
        <v>SCARSDALE POLO MEN Hazel</v>
      </c>
      <c r="G281" s="39" t="s">
        <v>46</v>
      </c>
      <c r="H281" s="39" t="s">
        <v>55</v>
      </c>
      <c r="I281" s="40" t="s">
        <v>18</v>
      </c>
      <c r="J281" s="36">
        <f t="shared" si="12"/>
        <v>41.95</v>
      </c>
      <c r="K281" s="36">
        <v>39.950000000000003</v>
      </c>
      <c r="L281" s="41">
        <f t="shared" si="13"/>
        <v>37.950000000000003</v>
      </c>
    </row>
    <row r="282" spans="1:12" s="6" customFormat="1">
      <c r="A282" s="37">
        <v>2115002</v>
      </c>
      <c r="B282" s="38">
        <v>595</v>
      </c>
      <c r="C282" s="39" t="s">
        <v>602</v>
      </c>
      <c r="D282" s="39" t="s">
        <v>599</v>
      </c>
      <c r="E282" s="39" t="s">
        <v>603</v>
      </c>
      <c r="F282" s="39" t="str">
        <f t="shared" si="14"/>
        <v>SCARSDALE POLO MEN Cosmos</v>
      </c>
      <c r="G282" s="39" t="s">
        <v>46</v>
      </c>
      <c r="H282" s="39" t="s">
        <v>55</v>
      </c>
      <c r="I282" s="40" t="s">
        <v>18</v>
      </c>
      <c r="J282" s="36">
        <f t="shared" si="12"/>
        <v>41.95</v>
      </c>
      <c r="K282" s="36">
        <v>39.950000000000003</v>
      </c>
      <c r="L282" s="41">
        <f t="shared" si="13"/>
        <v>37.950000000000003</v>
      </c>
    </row>
    <row r="283" spans="1:12" s="6" customFormat="1">
      <c r="A283" s="37">
        <v>2115002</v>
      </c>
      <c r="B283" s="38">
        <v>600</v>
      </c>
      <c r="C283" s="39" t="s">
        <v>604</v>
      </c>
      <c r="D283" s="39" t="s">
        <v>599</v>
      </c>
      <c r="E283" s="39" t="s">
        <v>22</v>
      </c>
      <c r="F283" s="39" t="str">
        <f t="shared" si="14"/>
        <v>SCARSDALE POLO MEN Navy</v>
      </c>
      <c r="G283" s="39" t="s">
        <v>46</v>
      </c>
      <c r="H283" s="39" t="s">
        <v>55</v>
      </c>
      <c r="I283" s="40" t="s">
        <v>18</v>
      </c>
      <c r="J283" s="36">
        <f t="shared" si="12"/>
        <v>41.95</v>
      </c>
      <c r="K283" s="36">
        <v>39.950000000000003</v>
      </c>
      <c r="L283" s="41">
        <f t="shared" si="13"/>
        <v>37.950000000000003</v>
      </c>
    </row>
    <row r="284" spans="1:12" s="6" customFormat="1">
      <c r="A284" s="37">
        <v>2115002</v>
      </c>
      <c r="B284" s="38">
        <v>900</v>
      </c>
      <c r="C284" s="39" t="s">
        <v>605</v>
      </c>
      <c r="D284" s="39" t="s">
        <v>599</v>
      </c>
      <c r="E284" s="39" t="s">
        <v>24</v>
      </c>
      <c r="F284" s="39" t="str">
        <f t="shared" si="14"/>
        <v>SCARSDALE POLO MEN Black</v>
      </c>
      <c r="G284" s="39" t="s">
        <v>46</v>
      </c>
      <c r="H284" s="39" t="s">
        <v>55</v>
      </c>
      <c r="I284" s="40" t="s">
        <v>18</v>
      </c>
      <c r="J284" s="36">
        <f t="shared" si="12"/>
        <v>41.95</v>
      </c>
      <c r="K284" s="36">
        <v>39.950000000000003</v>
      </c>
      <c r="L284" s="41">
        <f t="shared" si="13"/>
        <v>37.950000000000003</v>
      </c>
    </row>
    <row r="285" spans="1:12" s="6" customFormat="1">
      <c r="A285" s="37">
        <v>2125040</v>
      </c>
      <c r="B285" s="38">
        <v>100</v>
      </c>
      <c r="C285" s="39" t="s">
        <v>606</v>
      </c>
      <c r="D285" s="39" t="s">
        <v>607</v>
      </c>
      <c r="E285" s="39" t="s">
        <v>15</v>
      </c>
      <c r="F285" s="39" t="str">
        <f t="shared" si="14"/>
        <v>SCARSDALE POLO WOMAN White</v>
      </c>
      <c r="G285" s="39" t="s">
        <v>75</v>
      </c>
      <c r="H285" s="39" t="s">
        <v>55</v>
      </c>
      <c r="I285" s="40" t="s">
        <v>18</v>
      </c>
      <c r="J285" s="36">
        <f t="shared" si="12"/>
        <v>41.95</v>
      </c>
      <c r="K285" s="36">
        <v>39.950000000000003</v>
      </c>
      <c r="L285" s="41">
        <f t="shared" si="13"/>
        <v>37.950000000000003</v>
      </c>
    </row>
    <row r="286" spans="1:12" s="6" customFormat="1">
      <c r="A286" s="37">
        <v>2125040</v>
      </c>
      <c r="B286" s="38">
        <v>190</v>
      </c>
      <c r="C286" s="39" t="s">
        <v>608</v>
      </c>
      <c r="D286" s="39" t="s">
        <v>607</v>
      </c>
      <c r="E286" s="39" t="s">
        <v>601</v>
      </c>
      <c r="F286" s="39" t="str">
        <f t="shared" si="14"/>
        <v>SCARSDALE POLO WOMAN Hazel</v>
      </c>
      <c r="G286" s="39" t="s">
        <v>75</v>
      </c>
      <c r="H286" s="39" t="s">
        <v>55</v>
      </c>
      <c r="I286" s="40" t="s">
        <v>18</v>
      </c>
      <c r="J286" s="36">
        <f t="shared" si="12"/>
        <v>41.95</v>
      </c>
      <c r="K286" s="36">
        <v>39.950000000000003</v>
      </c>
      <c r="L286" s="41">
        <f t="shared" si="13"/>
        <v>37.950000000000003</v>
      </c>
    </row>
    <row r="287" spans="1:12" s="6" customFormat="1">
      <c r="A287" s="37">
        <v>2125040</v>
      </c>
      <c r="B287" s="38">
        <v>595</v>
      </c>
      <c r="C287" s="39" t="s">
        <v>609</v>
      </c>
      <c r="D287" s="39" t="s">
        <v>607</v>
      </c>
      <c r="E287" s="39" t="s">
        <v>603</v>
      </c>
      <c r="F287" s="39" t="str">
        <f t="shared" si="14"/>
        <v>SCARSDALE POLO WOMAN Cosmos</v>
      </c>
      <c r="G287" s="39" t="s">
        <v>75</v>
      </c>
      <c r="H287" s="39" t="s">
        <v>55</v>
      </c>
      <c r="I287" s="40" t="s">
        <v>18</v>
      </c>
      <c r="J287" s="36">
        <f t="shared" si="12"/>
        <v>41.95</v>
      </c>
      <c r="K287" s="36">
        <v>39.950000000000003</v>
      </c>
      <c r="L287" s="41">
        <f t="shared" si="13"/>
        <v>37.950000000000003</v>
      </c>
    </row>
    <row r="288" spans="1:12" s="6" customFormat="1">
      <c r="A288" s="37">
        <v>2125040</v>
      </c>
      <c r="B288" s="38">
        <v>600</v>
      </c>
      <c r="C288" s="39" t="s">
        <v>610</v>
      </c>
      <c r="D288" s="39" t="s">
        <v>607</v>
      </c>
      <c r="E288" s="39" t="s">
        <v>22</v>
      </c>
      <c r="F288" s="39" t="str">
        <f t="shared" si="14"/>
        <v>SCARSDALE POLO WOMAN Navy</v>
      </c>
      <c r="G288" s="39" t="s">
        <v>75</v>
      </c>
      <c r="H288" s="39" t="s">
        <v>55</v>
      </c>
      <c r="I288" s="40" t="s">
        <v>18</v>
      </c>
      <c r="J288" s="36">
        <f t="shared" si="12"/>
        <v>41.95</v>
      </c>
      <c r="K288" s="36">
        <v>39.950000000000003</v>
      </c>
      <c r="L288" s="41">
        <f t="shared" si="13"/>
        <v>37.950000000000003</v>
      </c>
    </row>
    <row r="289" spans="1:12" s="6" customFormat="1">
      <c r="A289" s="37">
        <v>2125040</v>
      </c>
      <c r="B289" s="38">
        <v>900</v>
      </c>
      <c r="C289" s="39" t="s">
        <v>611</v>
      </c>
      <c r="D289" s="39" t="s">
        <v>607</v>
      </c>
      <c r="E289" s="39" t="s">
        <v>24</v>
      </c>
      <c r="F289" s="39" t="str">
        <f t="shared" si="14"/>
        <v>SCARSDALE POLO WOMAN Black</v>
      </c>
      <c r="G289" s="39" t="s">
        <v>75</v>
      </c>
      <c r="H289" s="39" t="s">
        <v>55</v>
      </c>
      <c r="I289" s="40" t="s">
        <v>18</v>
      </c>
      <c r="J289" s="36">
        <f t="shared" si="12"/>
        <v>41.95</v>
      </c>
      <c r="K289" s="36">
        <v>39.950000000000003</v>
      </c>
      <c r="L289" s="41">
        <f t="shared" si="13"/>
        <v>37.950000000000003</v>
      </c>
    </row>
    <row r="290" spans="1:12" s="6" customFormat="1">
      <c r="A290" s="37">
        <v>2112517</v>
      </c>
      <c r="B290" s="38">
        <v>190</v>
      </c>
      <c r="C290" s="39" t="s">
        <v>612</v>
      </c>
      <c r="D290" s="39" t="s">
        <v>613</v>
      </c>
      <c r="E290" s="39" t="s">
        <v>601</v>
      </c>
      <c r="F290" s="39" t="str">
        <f t="shared" si="14"/>
        <v>SCARSDALE SWEATER MEN Hazel</v>
      </c>
      <c r="G290" s="39" t="s">
        <v>46</v>
      </c>
      <c r="H290" s="39" t="s">
        <v>34</v>
      </c>
      <c r="I290" s="40" t="s">
        <v>18</v>
      </c>
      <c r="J290" s="36">
        <f t="shared" si="12"/>
        <v>73.45</v>
      </c>
      <c r="K290" s="36">
        <v>69.95</v>
      </c>
      <c r="L290" s="41">
        <f t="shared" si="13"/>
        <v>66.45</v>
      </c>
    </row>
    <row r="291" spans="1:12" s="6" customFormat="1">
      <c r="A291" s="37">
        <v>2112517</v>
      </c>
      <c r="B291" s="38">
        <v>595</v>
      </c>
      <c r="C291" s="39" t="s">
        <v>614</v>
      </c>
      <c r="D291" s="39" t="s">
        <v>613</v>
      </c>
      <c r="E291" s="39" t="s">
        <v>603</v>
      </c>
      <c r="F291" s="39" t="str">
        <f t="shared" si="14"/>
        <v>SCARSDALE SWEATER MEN Cosmos</v>
      </c>
      <c r="G291" s="39" t="s">
        <v>46</v>
      </c>
      <c r="H291" s="39" t="s">
        <v>34</v>
      </c>
      <c r="I291" s="40" t="s">
        <v>18</v>
      </c>
      <c r="J291" s="36">
        <f t="shared" si="12"/>
        <v>73.45</v>
      </c>
      <c r="K291" s="36">
        <v>69.95</v>
      </c>
      <c r="L291" s="41">
        <f t="shared" si="13"/>
        <v>66.45</v>
      </c>
    </row>
    <row r="292" spans="1:12" s="6" customFormat="1">
      <c r="A292" s="37">
        <v>2112517</v>
      </c>
      <c r="B292" s="38">
        <v>600</v>
      </c>
      <c r="C292" s="39" t="s">
        <v>615</v>
      </c>
      <c r="D292" s="39" t="s">
        <v>613</v>
      </c>
      <c r="E292" s="39" t="s">
        <v>22</v>
      </c>
      <c r="F292" s="39" t="str">
        <f t="shared" si="14"/>
        <v>SCARSDALE SWEATER MEN Navy</v>
      </c>
      <c r="G292" s="39" t="s">
        <v>46</v>
      </c>
      <c r="H292" s="39" t="s">
        <v>34</v>
      </c>
      <c r="I292" s="40" t="s">
        <v>18</v>
      </c>
      <c r="J292" s="36">
        <f t="shared" si="12"/>
        <v>73.45</v>
      </c>
      <c r="K292" s="36">
        <v>69.95</v>
      </c>
      <c r="L292" s="41">
        <f t="shared" si="13"/>
        <v>66.45</v>
      </c>
    </row>
    <row r="293" spans="1:12" s="6" customFormat="1">
      <c r="A293" s="37">
        <v>2112517</v>
      </c>
      <c r="B293" s="38">
        <v>900</v>
      </c>
      <c r="C293" s="39" t="s">
        <v>616</v>
      </c>
      <c r="D293" s="39" t="s">
        <v>613</v>
      </c>
      <c r="E293" s="39" t="s">
        <v>24</v>
      </c>
      <c r="F293" s="39" t="str">
        <f t="shared" si="14"/>
        <v>SCARSDALE SWEATER MEN Black</v>
      </c>
      <c r="G293" s="39" t="s">
        <v>46</v>
      </c>
      <c r="H293" s="39" t="s">
        <v>34</v>
      </c>
      <c r="I293" s="40" t="s">
        <v>18</v>
      </c>
      <c r="J293" s="36">
        <f t="shared" si="12"/>
        <v>73.45</v>
      </c>
      <c r="K293" s="36">
        <v>69.95</v>
      </c>
      <c r="L293" s="41">
        <f t="shared" si="13"/>
        <v>66.45</v>
      </c>
    </row>
    <row r="294" spans="1:12" s="6" customFormat="1">
      <c r="A294" s="37">
        <v>2122513</v>
      </c>
      <c r="B294" s="38">
        <v>190</v>
      </c>
      <c r="C294" s="39" t="s">
        <v>617</v>
      </c>
      <c r="D294" s="39" t="s">
        <v>618</v>
      </c>
      <c r="E294" s="39" t="s">
        <v>601</v>
      </c>
      <c r="F294" s="39" t="str">
        <f t="shared" si="14"/>
        <v>SCARSDALE SWEATER WOMAN Hazel</v>
      </c>
      <c r="G294" s="39" t="s">
        <v>75</v>
      </c>
      <c r="H294" s="39" t="s">
        <v>34</v>
      </c>
      <c r="I294" s="40" t="s">
        <v>18</v>
      </c>
      <c r="J294" s="36">
        <f t="shared" si="12"/>
        <v>73.45</v>
      </c>
      <c r="K294" s="36">
        <v>69.95</v>
      </c>
      <c r="L294" s="41">
        <f t="shared" si="13"/>
        <v>66.45</v>
      </c>
    </row>
    <row r="295" spans="1:12" s="6" customFormat="1">
      <c r="A295" s="37">
        <v>2122513</v>
      </c>
      <c r="B295" s="38">
        <v>595</v>
      </c>
      <c r="C295" s="39" t="s">
        <v>619</v>
      </c>
      <c r="D295" s="39" t="s">
        <v>618</v>
      </c>
      <c r="E295" s="39" t="s">
        <v>603</v>
      </c>
      <c r="F295" s="39" t="str">
        <f t="shared" si="14"/>
        <v>SCARSDALE SWEATER WOMAN Cosmos</v>
      </c>
      <c r="G295" s="39" t="s">
        <v>75</v>
      </c>
      <c r="H295" s="39" t="s">
        <v>34</v>
      </c>
      <c r="I295" s="40" t="s">
        <v>18</v>
      </c>
      <c r="J295" s="36">
        <f t="shared" si="12"/>
        <v>73.45</v>
      </c>
      <c r="K295" s="36">
        <v>69.95</v>
      </c>
      <c r="L295" s="41">
        <f t="shared" si="13"/>
        <v>66.45</v>
      </c>
    </row>
    <row r="296" spans="1:12" s="6" customFormat="1">
      <c r="A296" s="37">
        <v>2122513</v>
      </c>
      <c r="B296" s="38">
        <v>600</v>
      </c>
      <c r="C296" s="39" t="s">
        <v>620</v>
      </c>
      <c r="D296" s="39" t="s">
        <v>618</v>
      </c>
      <c r="E296" s="39" t="s">
        <v>22</v>
      </c>
      <c r="F296" s="39" t="str">
        <f t="shared" si="14"/>
        <v>SCARSDALE SWEATER WOMAN Navy</v>
      </c>
      <c r="G296" s="39" t="s">
        <v>75</v>
      </c>
      <c r="H296" s="39" t="s">
        <v>34</v>
      </c>
      <c r="I296" s="40" t="s">
        <v>18</v>
      </c>
      <c r="J296" s="36">
        <f t="shared" si="12"/>
        <v>73.45</v>
      </c>
      <c r="K296" s="36">
        <v>69.95</v>
      </c>
      <c r="L296" s="41">
        <f t="shared" si="13"/>
        <v>66.45</v>
      </c>
    </row>
    <row r="297" spans="1:12" s="6" customFormat="1">
      <c r="A297" s="37">
        <v>2122513</v>
      </c>
      <c r="B297" s="38">
        <v>900</v>
      </c>
      <c r="C297" s="39" t="s">
        <v>621</v>
      </c>
      <c r="D297" s="39" t="s">
        <v>618</v>
      </c>
      <c r="E297" s="39" t="s">
        <v>24</v>
      </c>
      <c r="F297" s="39" t="str">
        <f t="shared" si="14"/>
        <v>SCARSDALE SWEATER WOMAN Black</v>
      </c>
      <c r="G297" s="39" t="s">
        <v>75</v>
      </c>
      <c r="H297" s="39" t="s">
        <v>34</v>
      </c>
      <c r="I297" s="40" t="s">
        <v>18</v>
      </c>
      <c r="J297" s="36">
        <f t="shared" si="12"/>
        <v>73.45</v>
      </c>
      <c r="K297" s="36">
        <v>69.95</v>
      </c>
      <c r="L297" s="41">
        <f t="shared" si="13"/>
        <v>66.45</v>
      </c>
    </row>
    <row r="298" spans="1:12" s="6" customFormat="1">
      <c r="A298" s="37">
        <v>2134021</v>
      </c>
      <c r="B298" s="38">
        <v>100</v>
      </c>
      <c r="C298" s="39" t="s">
        <v>622</v>
      </c>
      <c r="D298" s="39" t="s">
        <v>623</v>
      </c>
      <c r="E298" s="39" t="s">
        <v>15</v>
      </c>
      <c r="F298" s="39" t="str">
        <f t="shared" si="14"/>
        <v>SCARSDALE T-SHIRT MEN White</v>
      </c>
      <c r="G298" s="39" t="s">
        <v>46</v>
      </c>
      <c r="H298" s="39" t="s">
        <v>86</v>
      </c>
      <c r="I298" s="40" t="s">
        <v>18</v>
      </c>
      <c r="J298" s="36">
        <f t="shared" si="12"/>
        <v>20.950000000000003</v>
      </c>
      <c r="K298" s="36">
        <v>19.95</v>
      </c>
      <c r="L298" s="41">
        <f t="shared" si="13"/>
        <v>18.95</v>
      </c>
    </row>
    <row r="299" spans="1:12" s="6" customFormat="1">
      <c r="A299" s="37">
        <v>2134021</v>
      </c>
      <c r="B299" s="38">
        <v>190</v>
      </c>
      <c r="C299" s="39" t="s">
        <v>624</v>
      </c>
      <c r="D299" s="39" t="s">
        <v>623</v>
      </c>
      <c r="E299" s="39" t="s">
        <v>601</v>
      </c>
      <c r="F299" s="39" t="str">
        <f t="shared" si="14"/>
        <v>SCARSDALE T-SHIRT MEN Hazel</v>
      </c>
      <c r="G299" s="39" t="s">
        <v>46</v>
      </c>
      <c r="H299" s="39" t="s">
        <v>86</v>
      </c>
      <c r="I299" s="40" t="s">
        <v>18</v>
      </c>
      <c r="J299" s="36">
        <f t="shared" si="12"/>
        <v>20.950000000000003</v>
      </c>
      <c r="K299" s="36">
        <v>19.95</v>
      </c>
      <c r="L299" s="41">
        <f t="shared" si="13"/>
        <v>18.95</v>
      </c>
    </row>
    <row r="300" spans="1:12" s="6" customFormat="1">
      <c r="A300" s="37">
        <v>2134021</v>
      </c>
      <c r="B300" s="38">
        <v>595</v>
      </c>
      <c r="C300" s="39" t="s">
        <v>625</v>
      </c>
      <c r="D300" s="39" t="s">
        <v>623</v>
      </c>
      <c r="E300" s="39" t="s">
        <v>603</v>
      </c>
      <c r="F300" s="39" t="str">
        <f t="shared" si="14"/>
        <v>SCARSDALE T-SHIRT MEN Cosmos</v>
      </c>
      <c r="G300" s="39" t="s">
        <v>46</v>
      </c>
      <c r="H300" s="39" t="s">
        <v>86</v>
      </c>
      <c r="I300" s="40" t="s">
        <v>18</v>
      </c>
      <c r="J300" s="36">
        <f t="shared" si="12"/>
        <v>20.950000000000003</v>
      </c>
      <c r="K300" s="36">
        <v>19.95</v>
      </c>
      <c r="L300" s="41">
        <f t="shared" si="13"/>
        <v>18.95</v>
      </c>
    </row>
    <row r="301" spans="1:12" s="6" customFormat="1">
      <c r="A301" s="37">
        <v>2134021</v>
      </c>
      <c r="B301" s="38">
        <v>600</v>
      </c>
      <c r="C301" s="39" t="s">
        <v>626</v>
      </c>
      <c r="D301" s="39" t="s">
        <v>623</v>
      </c>
      <c r="E301" s="39" t="s">
        <v>22</v>
      </c>
      <c r="F301" s="39" t="str">
        <f t="shared" si="14"/>
        <v>SCARSDALE T-SHIRT MEN Navy</v>
      </c>
      <c r="G301" s="39" t="s">
        <v>46</v>
      </c>
      <c r="H301" s="39" t="s">
        <v>86</v>
      </c>
      <c r="I301" s="40" t="s">
        <v>18</v>
      </c>
      <c r="J301" s="36">
        <f t="shared" si="12"/>
        <v>20.950000000000003</v>
      </c>
      <c r="K301" s="36">
        <v>19.95</v>
      </c>
      <c r="L301" s="41">
        <f t="shared" si="13"/>
        <v>18.95</v>
      </c>
    </row>
    <row r="302" spans="1:12" s="6" customFormat="1">
      <c r="A302" s="37">
        <v>2134021</v>
      </c>
      <c r="B302" s="38">
        <v>900</v>
      </c>
      <c r="C302" s="39" t="s">
        <v>627</v>
      </c>
      <c r="D302" s="39" t="s">
        <v>623</v>
      </c>
      <c r="E302" s="39" t="s">
        <v>24</v>
      </c>
      <c r="F302" s="39" t="str">
        <f t="shared" si="14"/>
        <v>SCARSDALE T-SHIRT MEN Black</v>
      </c>
      <c r="G302" s="39" t="s">
        <v>46</v>
      </c>
      <c r="H302" s="39" t="s">
        <v>86</v>
      </c>
      <c r="I302" s="40" t="s">
        <v>18</v>
      </c>
      <c r="J302" s="36">
        <f t="shared" si="12"/>
        <v>20.950000000000003</v>
      </c>
      <c r="K302" s="36">
        <v>19.95</v>
      </c>
      <c r="L302" s="41">
        <f t="shared" si="13"/>
        <v>18.95</v>
      </c>
    </row>
    <row r="303" spans="1:12" s="6" customFormat="1">
      <c r="A303" s="37">
        <v>2124010</v>
      </c>
      <c r="B303" s="38">
        <v>100</v>
      </c>
      <c r="C303" s="39" t="s">
        <v>628</v>
      </c>
      <c r="D303" s="39" t="s">
        <v>629</v>
      </c>
      <c r="E303" s="39" t="s">
        <v>15</v>
      </c>
      <c r="F303" s="39" t="str">
        <f t="shared" si="14"/>
        <v>SCARSDALE T-SHIRT WOMAN White</v>
      </c>
      <c r="G303" s="39" t="s">
        <v>75</v>
      </c>
      <c r="H303" s="39" t="s">
        <v>86</v>
      </c>
      <c r="I303" s="40" t="s">
        <v>18</v>
      </c>
      <c r="J303" s="36">
        <f t="shared" si="12"/>
        <v>20.950000000000003</v>
      </c>
      <c r="K303" s="36">
        <v>19.95</v>
      </c>
      <c r="L303" s="41">
        <f t="shared" si="13"/>
        <v>18.95</v>
      </c>
    </row>
    <row r="304" spans="1:12" s="6" customFormat="1">
      <c r="A304" s="37">
        <v>2124010</v>
      </c>
      <c r="B304" s="38">
        <v>190</v>
      </c>
      <c r="C304" s="39" t="s">
        <v>630</v>
      </c>
      <c r="D304" s="39" t="s">
        <v>629</v>
      </c>
      <c r="E304" s="39" t="s">
        <v>601</v>
      </c>
      <c r="F304" s="39" t="str">
        <f t="shared" si="14"/>
        <v>SCARSDALE T-SHIRT WOMAN Hazel</v>
      </c>
      <c r="G304" s="39" t="s">
        <v>75</v>
      </c>
      <c r="H304" s="39" t="s">
        <v>86</v>
      </c>
      <c r="I304" s="40" t="s">
        <v>18</v>
      </c>
      <c r="J304" s="36">
        <f t="shared" si="12"/>
        <v>20.950000000000003</v>
      </c>
      <c r="K304" s="36">
        <v>19.95</v>
      </c>
      <c r="L304" s="41">
        <f t="shared" si="13"/>
        <v>18.95</v>
      </c>
    </row>
    <row r="305" spans="1:12" s="6" customFormat="1">
      <c r="A305" s="37">
        <v>2124010</v>
      </c>
      <c r="B305" s="38">
        <v>595</v>
      </c>
      <c r="C305" s="39" t="s">
        <v>631</v>
      </c>
      <c r="D305" s="39" t="s">
        <v>629</v>
      </c>
      <c r="E305" s="39" t="s">
        <v>603</v>
      </c>
      <c r="F305" s="39" t="str">
        <f t="shared" si="14"/>
        <v>SCARSDALE T-SHIRT WOMAN Cosmos</v>
      </c>
      <c r="G305" s="39" t="s">
        <v>75</v>
      </c>
      <c r="H305" s="39" t="s">
        <v>86</v>
      </c>
      <c r="I305" s="40" t="s">
        <v>18</v>
      </c>
      <c r="J305" s="36">
        <f t="shared" si="12"/>
        <v>20.950000000000003</v>
      </c>
      <c r="K305" s="36">
        <v>19.95</v>
      </c>
      <c r="L305" s="41">
        <f t="shared" si="13"/>
        <v>18.95</v>
      </c>
    </row>
    <row r="306" spans="1:12" s="6" customFormat="1">
      <c r="A306" s="37">
        <v>2124010</v>
      </c>
      <c r="B306" s="38">
        <v>600</v>
      </c>
      <c r="C306" s="39" t="s">
        <v>632</v>
      </c>
      <c r="D306" s="39" t="s">
        <v>629</v>
      </c>
      <c r="E306" s="39" t="s">
        <v>22</v>
      </c>
      <c r="F306" s="39" t="str">
        <f t="shared" si="14"/>
        <v>SCARSDALE T-SHIRT WOMAN Navy</v>
      </c>
      <c r="G306" s="39" t="s">
        <v>75</v>
      </c>
      <c r="H306" s="39" t="s">
        <v>86</v>
      </c>
      <c r="I306" s="40" t="s">
        <v>18</v>
      </c>
      <c r="J306" s="36">
        <f t="shared" si="12"/>
        <v>20.950000000000003</v>
      </c>
      <c r="K306" s="36">
        <v>19.95</v>
      </c>
      <c r="L306" s="41">
        <f t="shared" si="13"/>
        <v>18.95</v>
      </c>
    </row>
    <row r="307" spans="1:12" s="6" customFormat="1">
      <c r="A307" s="37">
        <v>2124010</v>
      </c>
      <c r="B307" s="38">
        <v>900</v>
      </c>
      <c r="C307" s="39" t="s">
        <v>633</v>
      </c>
      <c r="D307" s="39" t="s">
        <v>629</v>
      </c>
      <c r="E307" s="39" t="s">
        <v>24</v>
      </c>
      <c r="F307" s="39" t="str">
        <f t="shared" si="14"/>
        <v>SCARSDALE T-SHIRT WOMAN Black</v>
      </c>
      <c r="G307" s="39" t="s">
        <v>75</v>
      </c>
      <c r="H307" s="39" t="s">
        <v>86</v>
      </c>
      <c r="I307" s="40" t="s">
        <v>18</v>
      </c>
      <c r="J307" s="36">
        <f t="shared" si="12"/>
        <v>20.950000000000003</v>
      </c>
      <c r="K307" s="36">
        <v>19.95</v>
      </c>
      <c r="L307" s="41">
        <f t="shared" si="13"/>
        <v>18.95</v>
      </c>
    </row>
    <row r="308" spans="1:12" s="6" customFormat="1">
      <c r="A308" s="37">
        <v>2111052</v>
      </c>
      <c r="B308" s="38">
        <v>600</v>
      </c>
      <c r="C308" s="39" t="s">
        <v>634</v>
      </c>
      <c r="D308" s="39" t="s">
        <v>635</v>
      </c>
      <c r="E308" s="39" t="s">
        <v>22</v>
      </c>
      <c r="F308" s="39" t="str">
        <f t="shared" si="14"/>
        <v>SCARSDALE VEST MEN Navy</v>
      </c>
      <c r="G308" s="39" t="s">
        <v>46</v>
      </c>
      <c r="H308" s="39" t="s">
        <v>263</v>
      </c>
      <c r="I308" s="40" t="s">
        <v>18</v>
      </c>
      <c r="J308" s="36">
        <f t="shared" si="12"/>
        <v>62.95</v>
      </c>
      <c r="K308" s="36">
        <v>59.95</v>
      </c>
      <c r="L308" s="41">
        <f t="shared" si="13"/>
        <v>56.95</v>
      </c>
    </row>
    <row r="309" spans="1:12" s="6" customFormat="1">
      <c r="A309" s="37">
        <v>2111052</v>
      </c>
      <c r="B309" s="38">
        <v>900</v>
      </c>
      <c r="C309" s="39" t="s">
        <v>636</v>
      </c>
      <c r="D309" s="39" t="s">
        <v>635</v>
      </c>
      <c r="E309" s="39" t="s">
        <v>24</v>
      </c>
      <c r="F309" s="39" t="str">
        <f t="shared" si="14"/>
        <v>SCARSDALE VEST MEN Black</v>
      </c>
      <c r="G309" s="39" t="s">
        <v>46</v>
      </c>
      <c r="H309" s="39" t="s">
        <v>263</v>
      </c>
      <c r="I309" s="40" t="s">
        <v>18</v>
      </c>
      <c r="J309" s="36">
        <f t="shared" si="12"/>
        <v>62.95</v>
      </c>
      <c r="K309" s="36">
        <v>59.95</v>
      </c>
      <c r="L309" s="41">
        <f t="shared" si="13"/>
        <v>56.95</v>
      </c>
    </row>
    <row r="310" spans="1:12" s="6" customFormat="1">
      <c r="A310" s="37">
        <v>2121058</v>
      </c>
      <c r="B310" s="38">
        <v>600</v>
      </c>
      <c r="C310" s="39" t="s">
        <v>637</v>
      </c>
      <c r="D310" s="39" t="s">
        <v>638</v>
      </c>
      <c r="E310" s="39" t="s">
        <v>22</v>
      </c>
      <c r="F310" s="39" t="str">
        <f t="shared" si="14"/>
        <v>SCARSDALE VEST WOMAN Navy</v>
      </c>
      <c r="G310" s="39" t="s">
        <v>75</v>
      </c>
      <c r="H310" s="39" t="s">
        <v>263</v>
      </c>
      <c r="I310" s="40" t="s">
        <v>18</v>
      </c>
      <c r="J310" s="36">
        <f t="shared" si="12"/>
        <v>62.95</v>
      </c>
      <c r="K310" s="36">
        <v>59.95</v>
      </c>
      <c r="L310" s="41">
        <f t="shared" si="13"/>
        <v>56.95</v>
      </c>
    </row>
    <row r="311" spans="1:12" s="6" customFormat="1">
      <c r="A311" s="37">
        <v>2121058</v>
      </c>
      <c r="B311" s="38">
        <v>900</v>
      </c>
      <c r="C311" s="39" t="s">
        <v>639</v>
      </c>
      <c r="D311" s="39" t="s">
        <v>638</v>
      </c>
      <c r="E311" s="39" t="s">
        <v>24</v>
      </c>
      <c r="F311" s="39" t="str">
        <f t="shared" si="14"/>
        <v>SCARSDALE VEST WOMAN Black</v>
      </c>
      <c r="G311" s="39" t="s">
        <v>75</v>
      </c>
      <c r="H311" s="39" t="s">
        <v>263</v>
      </c>
      <c r="I311" s="40" t="s">
        <v>18</v>
      </c>
      <c r="J311" s="36">
        <f t="shared" si="12"/>
        <v>62.95</v>
      </c>
      <c r="K311" s="36">
        <v>59.95</v>
      </c>
      <c r="L311" s="41">
        <f t="shared" si="13"/>
        <v>56.95</v>
      </c>
    </row>
    <row r="312" spans="1:12" s="5" customFormat="1">
      <c r="A312" s="25">
        <v>2135034</v>
      </c>
      <c r="B312" s="2">
        <v>100</v>
      </c>
      <c r="C312" s="3" t="s">
        <v>640</v>
      </c>
      <c r="D312" s="3" t="s">
        <v>641</v>
      </c>
      <c r="E312" s="3" t="s">
        <v>15</v>
      </c>
      <c r="F312" s="3" t="s">
        <v>642</v>
      </c>
      <c r="G312" s="3" t="s">
        <v>445</v>
      </c>
      <c r="H312" s="3" t="s">
        <v>55</v>
      </c>
      <c r="I312" s="4" t="s">
        <v>18</v>
      </c>
      <c r="J312" s="15">
        <f t="shared" si="12"/>
        <v>26.650000000000002</v>
      </c>
      <c r="K312" s="30">
        <v>25.400000000000002</v>
      </c>
      <c r="L312" s="24">
        <f t="shared" si="13"/>
        <v>24.150000000000002</v>
      </c>
    </row>
    <row r="313" spans="1:12" s="5" customFormat="1">
      <c r="A313" s="25">
        <v>2135034</v>
      </c>
      <c r="B313" s="2">
        <v>308</v>
      </c>
      <c r="C313" s="3" t="s">
        <v>643</v>
      </c>
      <c r="D313" s="3" t="s">
        <v>641</v>
      </c>
      <c r="E313" s="3" t="s">
        <v>644</v>
      </c>
      <c r="F313" s="3" t="s">
        <v>645</v>
      </c>
      <c r="G313" s="3" t="s">
        <v>445</v>
      </c>
      <c r="H313" s="3" t="s">
        <v>55</v>
      </c>
      <c r="I313" s="4" t="s">
        <v>18</v>
      </c>
      <c r="J313" s="15">
        <f t="shared" si="12"/>
        <v>26.650000000000002</v>
      </c>
      <c r="K313" s="30">
        <v>25.400000000000002</v>
      </c>
      <c r="L313" s="24">
        <f t="shared" si="13"/>
        <v>24.150000000000002</v>
      </c>
    </row>
    <row r="314" spans="1:12" s="5" customFormat="1">
      <c r="A314" s="25">
        <v>2135034</v>
      </c>
      <c r="B314" s="2">
        <v>400</v>
      </c>
      <c r="C314" s="3" t="s">
        <v>646</v>
      </c>
      <c r="D314" s="3" t="s">
        <v>641</v>
      </c>
      <c r="E314" s="3" t="s">
        <v>450</v>
      </c>
      <c r="F314" s="3" t="s">
        <v>647</v>
      </c>
      <c r="G314" s="3" t="s">
        <v>445</v>
      </c>
      <c r="H314" s="3" t="s">
        <v>55</v>
      </c>
      <c r="I314" s="4" t="s">
        <v>18</v>
      </c>
      <c r="J314" s="15">
        <f t="shared" si="12"/>
        <v>26.650000000000002</v>
      </c>
      <c r="K314" s="30">
        <v>25.400000000000002</v>
      </c>
      <c r="L314" s="24">
        <f t="shared" si="13"/>
        <v>24.150000000000002</v>
      </c>
    </row>
    <row r="315" spans="1:12" s="5" customFormat="1">
      <c r="A315" s="25">
        <v>2135034</v>
      </c>
      <c r="B315" s="2">
        <v>471</v>
      </c>
      <c r="C315" s="3" t="s">
        <v>648</v>
      </c>
      <c r="D315" s="3" t="s">
        <v>641</v>
      </c>
      <c r="E315" s="3" t="s">
        <v>649</v>
      </c>
      <c r="F315" s="3" t="s">
        <v>650</v>
      </c>
      <c r="G315" s="3" t="s">
        <v>445</v>
      </c>
      <c r="H315" s="3" t="s">
        <v>55</v>
      </c>
      <c r="I315" s="4" t="s">
        <v>18</v>
      </c>
      <c r="J315" s="15">
        <f t="shared" si="12"/>
        <v>26.650000000000002</v>
      </c>
      <c r="K315" s="30">
        <v>25.400000000000002</v>
      </c>
      <c r="L315" s="24">
        <f t="shared" si="13"/>
        <v>24.150000000000002</v>
      </c>
    </row>
    <row r="316" spans="1:12" s="5" customFormat="1">
      <c r="A316" s="25">
        <v>2135034</v>
      </c>
      <c r="B316" s="2">
        <v>600</v>
      </c>
      <c r="C316" s="3" t="s">
        <v>651</v>
      </c>
      <c r="D316" s="3" t="s">
        <v>641</v>
      </c>
      <c r="E316" s="3" t="s">
        <v>22</v>
      </c>
      <c r="F316" s="3" t="s">
        <v>652</v>
      </c>
      <c r="G316" s="3" t="s">
        <v>445</v>
      </c>
      <c r="H316" s="3" t="s">
        <v>55</v>
      </c>
      <c r="I316" s="4" t="s">
        <v>18</v>
      </c>
      <c r="J316" s="15">
        <f t="shared" si="12"/>
        <v>26.650000000000002</v>
      </c>
      <c r="K316" s="30">
        <v>25.400000000000002</v>
      </c>
      <c r="L316" s="24">
        <f t="shared" si="13"/>
        <v>24.150000000000002</v>
      </c>
    </row>
    <row r="317" spans="1:12" s="5" customFormat="1">
      <c r="A317" s="25">
        <v>2135034</v>
      </c>
      <c r="B317" s="2">
        <v>668</v>
      </c>
      <c r="C317" s="3" t="s">
        <v>653</v>
      </c>
      <c r="D317" s="3" t="s">
        <v>641</v>
      </c>
      <c r="E317" s="3" t="s">
        <v>20</v>
      </c>
      <c r="F317" s="3" t="s">
        <v>654</v>
      </c>
      <c r="G317" s="3" t="s">
        <v>445</v>
      </c>
      <c r="H317" s="3" t="s">
        <v>55</v>
      </c>
      <c r="I317" s="4" t="s">
        <v>18</v>
      </c>
      <c r="J317" s="15">
        <f t="shared" si="12"/>
        <v>26.650000000000002</v>
      </c>
      <c r="K317" s="30">
        <v>25.400000000000002</v>
      </c>
      <c r="L317" s="24">
        <f t="shared" si="13"/>
        <v>24.150000000000002</v>
      </c>
    </row>
    <row r="318" spans="1:12" s="5" customFormat="1">
      <c r="A318" s="25">
        <v>2135034</v>
      </c>
      <c r="B318" s="2">
        <v>729</v>
      </c>
      <c r="C318" s="3" t="s">
        <v>655</v>
      </c>
      <c r="D318" s="3" t="s">
        <v>641</v>
      </c>
      <c r="E318" s="3" t="s">
        <v>656</v>
      </c>
      <c r="F318" s="3" t="s">
        <v>657</v>
      </c>
      <c r="G318" s="3" t="s">
        <v>445</v>
      </c>
      <c r="H318" s="3" t="s">
        <v>55</v>
      </c>
      <c r="I318" s="4" t="s">
        <v>18</v>
      </c>
      <c r="J318" s="15">
        <f t="shared" si="12"/>
        <v>26.650000000000002</v>
      </c>
      <c r="K318" s="30">
        <v>25.400000000000002</v>
      </c>
      <c r="L318" s="24">
        <f t="shared" si="13"/>
        <v>24.150000000000002</v>
      </c>
    </row>
    <row r="319" spans="1:12" s="5" customFormat="1">
      <c r="A319" s="25">
        <v>2135034</v>
      </c>
      <c r="B319" s="2">
        <v>900</v>
      </c>
      <c r="C319" s="3" t="s">
        <v>658</v>
      </c>
      <c r="D319" s="3" t="s">
        <v>641</v>
      </c>
      <c r="E319" s="3" t="s">
        <v>24</v>
      </c>
      <c r="F319" s="3" t="s">
        <v>659</v>
      </c>
      <c r="G319" s="3" t="s">
        <v>445</v>
      </c>
      <c r="H319" s="3" t="s">
        <v>55</v>
      </c>
      <c r="I319" s="4" t="s">
        <v>18</v>
      </c>
      <c r="J319" s="15">
        <f t="shared" si="12"/>
        <v>26.650000000000002</v>
      </c>
      <c r="K319" s="30">
        <v>25.400000000000002</v>
      </c>
      <c r="L319" s="24">
        <f t="shared" si="13"/>
        <v>24.150000000000002</v>
      </c>
    </row>
    <row r="320" spans="1:12" s="5" customFormat="1">
      <c r="A320" s="25">
        <v>2135033</v>
      </c>
      <c r="B320" s="2">
        <v>100</v>
      </c>
      <c r="C320" s="3" t="s">
        <v>660</v>
      </c>
      <c r="D320" s="3" t="s">
        <v>661</v>
      </c>
      <c r="E320" s="3" t="s">
        <v>15</v>
      </c>
      <c r="F320" s="3" t="s">
        <v>662</v>
      </c>
      <c r="G320" s="3" t="s">
        <v>471</v>
      </c>
      <c r="H320" s="3" t="s">
        <v>55</v>
      </c>
      <c r="I320" s="4" t="s">
        <v>18</v>
      </c>
      <c r="J320" s="15">
        <f t="shared" si="12"/>
        <v>26.650000000000002</v>
      </c>
      <c r="K320" s="30">
        <v>25.400000000000002</v>
      </c>
      <c r="L320" s="24">
        <f t="shared" si="13"/>
        <v>24.150000000000002</v>
      </c>
    </row>
    <row r="321" spans="1:12" s="5" customFormat="1">
      <c r="A321" s="25">
        <v>2135033</v>
      </c>
      <c r="B321" s="2">
        <v>308</v>
      </c>
      <c r="C321" s="3" t="s">
        <v>663</v>
      </c>
      <c r="D321" s="3" t="s">
        <v>661</v>
      </c>
      <c r="E321" s="3" t="s">
        <v>644</v>
      </c>
      <c r="F321" s="3" t="s">
        <v>664</v>
      </c>
      <c r="G321" s="3" t="s">
        <v>471</v>
      </c>
      <c r="H321" s="3" t="s">
        <v>55</v>
      </c>
      <c r="I321" s="4" t="s">
        <v>18</v>
      </c>
      <c r="J321" s="15">
        <f t="shared" si="12"/>
        <v>26.650000000000002</v>
      </c>
      <c r="K321" s="30">
        <v>25.400000000000002</v>
      </c>
      <c r="L321" s="24">
        <f t="shared" si="13"/>
        <v>24.150000000000002</v>
      </c>
    </row>
    <row r="322" spans="1:12" s="5" customFormat="1">
      <c r="A322" s="25">
        <v>2135033</v>
      </c>
      <c r="B322" s="2">
        <v>400</v>
      </c>
      <c r="C322" s="3" t="s">
        <v>665</v>
      </c>
      <c r="D322" s="3" t="s">
        <v>661</v>
      </c>
      <c r="E322" s="3" t="s">
        <v>450</v>
      </c>
      <c r="F322" s="3" t="s">
        <v>666</v>
      </c>
      <c r="G322" s="3" t="s">
        <v>471</v>
      </c>
      <c r="H322" s="3" t="s">
        <v>55</v>
      </c>
      <c r="I322" s="4" t="s">
        <v>18</v>
      </c>
      <c r="J322" s="15">
        <f t="shared" si="12"/>
        <v>26.650000000000002</v>
      </c>
      <c r="K322" s="30">
        <v>25.400000000000002</v>
      </c>
      <c r="L322" s="24">
        <f t="shared" si="13"/>
        <v>24.150000000000002</v>
      </c>
    </row>
    <row r="323" spans="1:12" s="5" customFormat="1">
      <c r="A323" s="25">
        <v>2135033</v>
      </c>
      <c r="B323" s="2">
        <v>471</v>
      </c>
      <c r="C323" s="3" t="s">
        <v>667</v>
      </c>
      <c r="D323" s="3" t="s">
        <v>661</v>
      </c>
      <c r="E323" s="3" t="s">
        <v>649</v>
      </c>
      <c r="F323" s="3" t="s">
        <v>668</v>
      </c>
      <c r="G323" s="3" t="s">
        <v>471</v>
      </c>
      <c r="H323" s="3" t="s">
        <v>55</v>
      </c>
      <c r="I323" s="4" t="s">
        <v>18</v>
      </c>
      <c r="J323" s="15">
        <f t="shared" si="12"/>
        <v>26.650000000000002</v>
      </c>
      <c r="K323" s="30">
        <v>25.400000000000002</v>
      </c>
      <c r="L323" s="24">
        <f t="shared" si="13"/>
        <v>24.150000000000002</v>
      </c>
    </row>
    <row r="324" spans="1:12" s="5" customFormat="1">
      <c r="A324" s="25">
        <v>2135033</v>
      </c>
      <c r="B324" s="2">
        <v>600</v>
      </c>
      <c r="C324" s="3" t="s">
        <v>669</v>
      </c>
      <c r="D324" s="3" t="s">
        <v>661</v>
      </c>
      <c r="E324" s="3" t="s">
        <v>22</v>
      </c>
      <c r="F324" s="3" t="s">
        <v>670</v>
      </c>
      <c r="G324" s="3" t="s">
        <v>471</v>
      </c>
      <c r="H324" s="3" t="s">
        <v>55</v>
      </c>
      <c r="I324" s="4" t="s">
        <v>18</v>
      </c>
      <c r="J324" s="15">
        <f t="shared" si="12"/>
        <v>26.650000000000002</v>
      </c>
      <c r="K324" s="30">
        <v>25.400000000000002</v>
      </c>
      <c r="L324" s="24">
        <f t="shared" si="13"/>
        <v>24.150000000000002</v>
      </c>
    </row>
    <row r="325" spans="1:12" s="5" customFormat="1">
      <c r="A325" s="25">
        <v>2135033</v>
      </c>
      <c r="B325" s="2">
        <v>668</v>
      </c>
      <c r="C325" s="3" t="s">
        <v>671</v>
      </c>
      <c r="D325" s="3" t="s">
        <v>661</v>
      </c>
      <c r="E325" s="3" t="s">
        <v>20</v>
      </c>
      <c r="F325" s="3" t="s">
        <v>672</v>
      </c>
      <c r="G325" s="3" t="s">
        <v>471</v>
      </c>
      <c r="H325" s="3" t="s">
        <v>55</v>
      </c>
      <c r="I325" s="4" t="s">
        <v>18</v>
      </c>
      <c r="J325" s="15">
        <f t="shared" si="12"/>
        <v>26.650000000000002</v>
      </c>
      <c r="K325" s="30">
        <v>25.400000000000002</v>
      </c>
      <c r="L325" s="24">
        <f t="shared" si="13"/>
        <v>24.150000000000002</v>
      </c>
    </row>
    <row r="326" spans="1:12" s="5" customFormat="1">
      <c r="A326" s="25">
        <v>2135033</v>
      </c>
      <c r="B326" s="2">
        <v>729</v>
      </c>
      <c r="C326" s="3" t="s">
        <v>673</v>
      </c>
      <c r="D326" s="3" t="s">
        <v>661</v>
      </c>
      <c r="E326" s="3" t="s">
        <v>656</v>
      </c>
      <c r="F326" s="3" t="s">
        <v>674</v>
      </c>
      <c r="G326" s="3" t="s">
        <v>471</v>
      </c>
      <c r="H326" s="3" t="s">
        <v>55</v>
      </c>
      <c r="I326" s="4" t="s">
        <v>18</v>
      </c>
      <c r="J326" s="15">
        <f t="shared" si="12"/>
        <v>26.650000000000002</v>
      </c>
      <c r="K326" s="30">
        <v>25.400000000000002</v>
      </c>
      <c r="L326" s="24">
        <f t="shared" si="13"/>
        <v>24.150000000000002</v>
      </c>
    </row>
    <row r="327" spans="1:12" s="5" customFormat="1">
      <c r="A327" s="25">
        <v>2135033</v>
      </c>
      <c r="B327" s="2">
        <v>900</v>
      </c>
      <c r="C327" s="3" t="s">
        <v>675</v>
      </c>
      <c r="D327" s="3" t="s">
        <v>661</v>
      </c>
      <c r="E327" s="3" t="s">
        <v>24</v>
      </c>
      <c r="F327" s="3" t="s">
        <v>676</v>
      </c>
      <c r="G327" s="3" t="s">
        <v>471</v>
      </c>
      <c r="H327" s="3" t="s">
        <v>55</v>
      </c>
      <c r="I327" s="4" t="s">
        <v>18</v>
      </c>
      <c r="J327" s="15">
        <f t="shared" si="12"/>
        <v>26.650000000000002</v>
      </c>
      <c r="K327" s="30">
        <v>25.400000000000002</v>
      </c>
      <c r="L327" s="24">
        <f t="shared" si="13"/>
        <v>24.150000000000002</v>
      </c>
    </row>
    <row r="328" spans="1:12" s="5" customFormat="1">
      <c r="A328" s="25">
        <v>2125034</v>
      </c>
      <c r="B328" s="2">
        <v>100</v>
      </c>
      <c r="C328" s="3" t="s">
        <v>677</v>
      </c>
      <c r="D328" s="3" t="s">
        <v>678</v>
      </c>
      <c r="E328" s="3" t="s">
        <v>15</v>
      </c>
      <c r="F328" s="3" t="s">
        <v>679</v>
      </c>
      <c r="G328" s="3" t="s">
        <v>491</v>
      </c>
      <c r="H328" s="3" t="s">
        <v>55</v>
      </c>
      <c r="I328" s="4" t="s">
        <v>18</v>
      </c>
      <c r="J328" s="15">
        <f t="shared" si="12"/>
        <v>26.650000000000002</v>
      </c>
      <c r="K328" s="30">
        <v>25.400000000000002</v>
      </c>
      <c r="L328" s="24">
        <f t="shared" si="13"/>
        <v>24.150000000000002</v>
      </c>
    </row>
    <row r="329" spans="1:12" s="5" customFormat="1">
      <c r="A329" s="25">
        <v>2125034</v>
      </c>
      <c r="B329" s="2">
        <v>308</v>
      </c>
      <c r="C329" s="3" t="s">
        <v>680</v>
      </c>
      <c r="D329" s="3" t="s">
        <v>678</v>
      </c>
      <c r="E329" s="3" t="s">
        <v>681</v>
      </c>
      <c r="F329" s="3" t="s">
        <v>682</v>
      </c>
      <c r="G329" s="3" t="s">
        <v>491</v>
      </c>
      <c r="H329" s="3" t="s">
        <v>55</v>
      </c>
      <c r="I329" s="4" t="s">
        <v>18</v>
      </c>
      <c r="J329" s="15">
        <f t="shared" si="12"/>
        <v>26.650000000000002</v>
      </c>
      <c r="K329" s="30">
        <v>25.400000000000002</v>
      </c>
      <c r="L329" s="24">
        <f t="shared" si="13"/>
        <v>24.150000000000002</v>
      </c>
    </row>
    <row r="330" spans="1:12" s="5" customFormat="1">
      <c r="A330" s="25">
        <v>2125034</v>
      </c>
      <c r="B330" s="2">
        <v>400</v>
      </c>
      <c r="C330" s="3" t="s">
        <v>683</v>
      </c>
      <c r="D330" s="3" t="s">
        <v>678</v>
      </c>
      <c r="E330" s="3" t="s">
        <v>450</v>
      </c>
      <c r="F330" s="3" t="s">
        <v>684</v>
      </c>
      <c r="G330" s="3" t="s">
        <v>491</v>
      </c>
      <c r="H330" s="3" t="s">
        <v>55</v>
      </c>
      <c r="I330" s="4" t="s">
        <v>18</v>
      </c>
      <c r="J330" s="15">
        <f t="shared" si="12"/>
        <v>26.650000000000002</v>
      </c>
      <c r="K330" s="30">
        <v>25.400000000000002</v>
      </c>
      <c r="L330" s="24">
        <f t="shared" si="13"/>
        <v>24.150000000000002</v>
      </c>
    </row>
    <row r="331" spans="1:12" s="5" customFormat="1">
      <c r="A331" s="25">
        <v>2125034</v>
      </c>
      <c r="B331" s="2">
        <v>471</v>
      </c>
      <c r="C331" s="3" t="s">
        <v>685</v>
      </c>
      <c r="D331" s="3" t="s">
        <v>678</v>
      </c>
      <c r="E331" s="3" t="s">
        <v>686</v>
      </c>
      <c r="F331" s="3" t="s">
        <v>687</v>
      </c>
      <c r="G331" s="3" t="s">
        <v>491</v>
      </c>
      <c r="H331" s="3" t="s">
        <v>55</v>
      </c>
      <c r="I331" s="4" t="s">
        <v>18</v>
      </c>
      <c r="J331" s="15">
        <f t="shared" si="12"/>
        <v>26.650000000000002</v>
      </c>
      <c r="K331" s="30">
        <v>25.400000000000002</v>
      </c>
      <c r="L331" s="24">
        <f t="shared" si="13"/>
        <v>24.150000000000002</v>
      </c>
    </row>
    <row r="332" spans="1:12" s="5" customFormat="1">
      <c r="A332" s="25">
        <v>2125034</v>
      </c>
      <c r="B332" s="2">
        <v>600</v>
      </c>
      <c r="C332" s="3" t="s">
        <v>688</v>
      </c>
      <c r="D332" s="3" t="s">
        <v>678</v>
      </c>
      <c r="E332" s="3" t="s">
        <v>22</v>
      </c>
      <c r="F332" s="3" t="s">
        <v>689</v>
      </c>
      <c r="G332" s="3" t="s">
        <v>491</v>
      </c>
      <c r="H332" s="3" t="s">
        <v>55</v>
      </c>
      <c r="I332" s="4" t="s">
        <v>18</v>
      </c>
      <c r="J332" s="15">
        <f t="shared" si="12"/>
        <v>26.650000000000002</v>
      </c>
      <c r="K332" s="30">
        <v>25.400000000000002</v>
      </c>
      <c r="L332" s="24">
        <f t="shared" si="13"/>
        <v>24.150000000000002</v>
      </c>
    </row>
    <row r="333" spans="1:12" s="5" customFormat="1">
      <c r="A333" s="25">
        <v>2125034</v>
      </c>
      <c r="B333" s="2">
        <v>668</v>
      </c>
      <c r="C333" s="3" t="s">
        <v>690</v>
      </c>
      <c r="D333" s="3" t="s">
        <v>678</v>
      </c>
      <c r="E333" s="3" t="s">
        <v>691</v>
      </c>
      <c r="F333" s="3" t="s">
        <v>692</v>
      </c>
      <c r="G333" s="3" t="s">
        <v>491</v>
      </c>
      <c r="H333" s="3" t="s">
        <v>55</v>
      </c>
      <c r="I333" s="4" t="s">
        <v>18</v>
      </c>
      <c r="J333" s="15">
        <f t="shared" si="12"/>
        <v>26.650000000000002</v>
      </c>
      <c r="K333" s="30">
        <v>25.400000000000002</v>
      </c>
      <c r="L333" s="24">
        <f t="shared" si="13"/>
        <v>24.150000000000002</v>
      </c>
    </row>
    <row r="334" spans="1:12" s="5" customFormat="1">
      <c r="A334" s="25">
        <v>2125034</v>
      </c>
      <c r="B334" s="2">
        <v>729</v>
      </c>
      <c r="C334" s="3" t="s">
        <v>693</v>
      </c>
      <c r="D334" s="3" t="s">
        <v>678</v>
      </c>
      <c r="E334" s="3" t="s">
        <v>694</v>
      </c>
      <c r="F334" s="3" t="s">
        <v>695</v>
      </c>
      <c r="G334" s="3" t="s">
        <v>491</v>
      </c>
      <c r="H334" s="3" t="s">
        <v>55</v>
      </c>
      <c r="I334" s="4" t="s">
        <v>18</v>
      </c>
      <c r="J334" s="15">
        <f t="shared" si="12"/>
        <v>26.650000000000002</v>
      </c>
      <c r="K334" s="30">
        <v>25.400000000000002</v>
      </c>
      <c r="L334" s="24">
        <f t="shared" si="13"/>
        <v>24.150000000000002</v>
      </c>
    </row>
    <row r="335" spans="1:12" s="5" customFormat="1">
      <c r="A335" s="25">
        <v>2125034</v>
      </c>
      <c r="B335" s="2">
        <v>900</v>
      </c>
      <c r="C335" s="3" t="s">
        <v>696</v>
      </c>
      <c r="D335" s="3" t="s">
        <v>678</v>
      </c>
      <c r="E335" s="3" t="s">
        <v>24</v>
      </c>
      <c r="F335" s="3" t="s">
        <v>697</v>
      </c>
      <c r="G335" s="3" t="s">
        <v>491</v>
      </c>
      <c r="H335" s="3" t="s">
        <v>55</v>
      </c>
      <c r="I335" s="4" t="s">
        <v>18</v>
      </c>
      <c r="J335" s="15">
        <f t="shared" si="12"/>
        <v>26.650000000000002</v>
      </c>
      <c r="K335" s="30">
        <v>25.400000000000002</v>
      </c>
      <c r="L335" s="24">
        <f t="shared" si="13"/>
        <v>24.150000000000002</v>
      </c>
    </row>
    <row r="336" spans="1:12" s="5" customFormat="1">
      <c r="A336" s="23">
        <v>2113041</v>
      </c>
      <c r="B336" s="12">
        <v>100</v>
      </c>
      <c r="C336" s="11" t="s">
        <v>698</v>
      </c>
      <c r="D336" s="11" t="s">
        <v>699</v>
      </c>
      <c r="E336" s="11" t="s">
        <v>15</v>
      </c>
      <c r="F336" s="11" t="str">
        <f t="shared" ref="F336:F341" si="15">CONCATENATE(D336," ",E336)</f>
        <v>TOWNSEND White</v>
      </c>
      <c r="G336" s="11" t="s">
        <v>16</v>
      </c>
      <c r="H336" s="11" t="s">
        <v>17</v>
      </c>
      <c r="I336" s="13" t="s">
        <v>18</v>
      </c>
      <c r="J336" s="15">
        <f t="shared" si="12"/>
        <v>69.400000000000006</v>
      </c>
      <c r="K336" s="30">
        <v>66.100000000000009</v>
      </c>
      <c r="L336" s="24">
        <f t="shared" si="13"/>
        <v>62.800000000000004</v>
      </c>
    </row>
    <row r="337" spans="1:12" s="5" customFormat="1">
      <c r="A337" s="23">
        <v>2113041</v>
      </c>
      <c r="B337" s="12">
        <v>503</v>
      </c>
      <c r="C337" s="11" t="s">
        <v>700</v>
      </c>
      <c r="D337" s="11" t="s">
        <v>699</v>
      </c>
      <c r="E337" s="11" t="s">
        <v>20</v>
      </c>
      <c r="F337" s="11" t="str">
        <f t="shared" si="15"/>
        <v>TOWNSEND Light Blue</v>
      </c>
      <c r="G337" s="11" t="s">
        <v>16</v>
      </c>
      <c r="H337" s="11" t="s">
        <v>17</v>
      </c>
      <c r="I337" s="13" t="s">
        <v>18</v>
      </c>
      <c r="J337" s="15">
        <f t="shared" si="12"/>
        <v>69.400000000000006</v>
      </c>
      <c r="K337" s="30">
        <v>66.100000000000009</v>
      </c>
      <c r="L337" s="24">
        <f t="shared" si="13"/>
        <v>62.800000000000004</v>
      </c>
    </row>
    <row r="338" spans="1:12" s="5" customFormat="1">
      <c r="A338" s="23">
        <v>2113041</v>
      </c>
      <c r="B338" s="12">
        <v>603</v>
      </c>
      <c r="C338" s="11" t="s">
        <v>701</v>
      </c>
      <c r="D338" s="11" t="s">
        <v>699</v>
      </c>
      <c r="E338" s="11" t="s">
        <v>22</v>
      </c>
      <c r="F338" s="11" t="str">
        <f t="shared" si="15"/>
        <v>TOWNSEND Navy</v>
      </c>
      <c r="G338" s="11" t="s">
        <v>16</v>
      </c>
      <c r="H338" s="11" t="s">
        <v>17</v>
      </c>
      <c r="I338" s="13" t="s">
        <v>18</v>
      </c>
      <c r="J338" s="15">
        <f t="shared" si="12"/>
        <v>69.400000000000006</v>
      </c>
      <c r="K338" s="30">
        <v>66.100000000000009</v>
      </c>
      <c r="L338" s="24">
        <f t="shared" si="13"/>
        <v>62.800000000000004</v>
      </c>
    </row>
    <row r="339" spans="1:12" s="5" customFormat="1">
      <c r="A339" s="23">
        <v>2123032</v>
      </c>
      <c r="B339" s="12">
        <v>100</v>
      </c>
      <c r="C339" s="11" t="s">
        <v>702</v>
      </c>
      <c r="D339" s="11" t="s">
        <v>703</v>
      </c>
      <c r="E339" s="11" t="s">
        <v>15</v>
      </c>
      <c r="F339" s="11" t="str">
        <f t="shared" si="15"/>
        <v>TOWNSEND WOMAN White</v>
      </c>
      <c r="G339" s="11" t="s">
        <v>27</v>
      </c>
      <c r="H339" s="11" t="s">
        <v>17</v>
      </c>
      <c r="I339" s="13" t="s">
        <v>18</v>
      </c>
      <c r="J339" s="15">
        <f t="shared" si="12"/>
        <v>69.400000000000006</v>
      </c>
      <c r="K339" s="30">
        <v>66.100000000000009</v>
      </c>
      <c r="L339" s="24">
        <f t="shared" si="13"/>
        <v>62.800000000000004</v>
      </c>
    </row>
    <row r="340" spans="1:12" s="5" customFormat="1">
      <c r="A340" s="23">
        <v>2123032</v>
      </c>
      <c r="B340" s="12">
        <v>503</v>
      </c>
      <c r="C340" s="11" t="s">
        <v>704</v>
      </c>
      <c r="D340" s="11" t="s">
        <v>703</v>
      </c>
      <c r="E340" s="11" t="s">
        <v>20</v>
      </c>
      <c r="F340" s="11" t="str">
        <f t="shared" si="15"/>
        <v>TOWNSEND WOMAN Light Blue</v>
      </c>
      <c r="G340" s="11" t="s">
        <v>27</v>
      </c>
      <c r="H340" s="11" t="s">
        <v>17</v>
      </c>
      <c r="I340" s="13" t="s">
        <v>18</v>
      </c>
      <c r="J340" s="15">
        <f t="shared" si="12"/>
        <v>69.400000000000006</v>
      </c>
      <c r="K340" s="30">
        <v>66.100000000000009</v>
      </c>
      <c r="L340" s="24">
        <f t="shared" si="13"/>
        <v>62.800000000000004</v>
      </c>
    </row>
    <row r="341" spans="1:12" s="5" customFormat="1">
      <c r="A341" s="23">
        <v>2123032</v>
      </c>
      <c r="B341" s="12">
        <v>603</v>
      </c>
      <c r="C341" s="11" t="s">
        <v>705</v>
      </c>
      <c r="D341" s="11" t="s">
        <v>703</v>
      </c>
      <c r="E341" s="11" t="s">
        <v>22</v>
      </c>
      <c r="F341" s="11" t="str">
        <f t="shared" si="15"/>
        <v>TOWNSEND WOMAN Navy</v>
      </c>
      <c r="G341" s="11" t="s">
        <v>27</v>
      </c>
      <c r="H341" s="11" t="s">
        <v>17</v>
      </c>
      <c r="I341" s="13" t="s">
        <v>18</v>
      </c>
      <c r="J341" s="15">
        <f t="shared" si="12"/>
        <v>69.400000000000006</v>
      </c>
      <c r="K341" s="30">
        <v>66.100000000000009</v>
      </c>
      <c r="L341" s="24">
        <f t="shared" si="13"/>
        <v>62.800000000000004</v>
      </c>
    </row>
    <row r="342" spans="1:12" s="5" customFormat="1">
      <c r="A342" s="23">
        <v>2114005</v>
      </c>
      <c r="B342" s="12">
        <v>100</v>
      </c>
      <c r="C342" s="11" t="s">
        <v>706</v>
      </c>
      <c r="D342" s="11" t="s">
        <v>707</v>
      </c>
      <c r="E342" s="11" t="s">
        <v>15</v>
      </c>
      <c r="F342" s="11" t="s">
        <v>708</v>
      </c>
      <c r="G342" s="11" t="s">
        <v>16</v>
      </c>
      <c r="H342" s="11" t="s">
        <v>86</v>
      </c>
      <c r="I342" s="13" t="s">
        <v>18</v>
      </c>
      <c r="J342" s="15">
        <f t="shared" si="12"/>
        <v>15.8</v>
      </c>
      <c r="K342" s="30">
        <v>15.05</v>
      </c>
      <c r="L342" s="24">
        <f t="shared" si="13"/>
        <v>14.3</v>
      </c>
    </row>
    <row r="343" spans="1:12" s="5" customFormat="1">
      <c r="A343" s="23">
        <v>2114005</v>
      </c>
      <c r="B343" s="12">
        <v>600</v>
      </c>
      <c r="C343" s="11" t="s">
        <v>709</v>
      </c>
      <c r="D343" s="11" t="s">
        <v>707</v>
      </c>
      <c r="E343" s="11" t="s">
        <v>22</v>
      </c>
      <c r="F343" s="11" t="s">
        <v>710</v>
      </c>
      <c r="G343" s="11" t="s">
        <v>16</v>
      </c>
      <c r="H343" s="11" t="s">
        <v>86</v>
      </c>
      <c r="I343" s="13" t="s">
        <v>18</v>
      </c>
      <c r="J343" s="15">
        <f t="shared" si="12"/>
        <v>15.8</v>
      </c>
      <c r="K343" s="30">
        <v>15.05</v>
      </c>
      <c r="L343" s="24">
        <f t="shared" si="13"/>
        <v>14.3</v>
      </c>
    </row>
    <row r="344" spans="1:12" s="5" customFormat="1">
      <c r="A344" s="23">
        <v>2114005</v>
      </c>
      <c r="B344" s="12">
        <v>900</v>
      </c>
      <c r="C344" s="11" t="s">
        <v>711</v>
      </c>
      <c r="D344" s="11" t="s">
        <v>707</v>
      </c>
      <c r="E344" s="11" t="s">
        <v>24</v>
      </c>
      <c r="F344" s="11" t="s">
        <v>712</v>
      </c>
      <c r="G344" s="11" t="s">
        <v>16</v>
      </c>
      <c r="H344" s="11" t="s">
        <v>86</v>
      </c>
      <c r="I344" s="13" t="s">
        <v>18</v>
      </c>
      <c r="J344" s="15">
        <f t="shared" si="12"/>
        <v>15.8</v>
      </c>
      <c r="K344" s="30">
        <v>15.05</v>
      </c>
      <c r="L344" s="24">
        <f t="shared" si="13"/>
        <v>14.3</v>
      </c>
    </row>
    <row r="345" spans="1:12" s="5" customFormat="1">
      <c r="A345" s="23">
        <v>2114005</v>
      </c>
      <c r="B345" s="12">
        <v>704</v>
      </c>
      <c r="C345" s="11" t="s">
        <v>713</v>
      </c>
      <c r="D345" s="11" t="s">
        <v>707</v>
      </c>
      <c r="E345" s="11" t="s">
        <v>37</v>
      </c>
      <c r="F345" s="11" t="s">
        <v>714</v>
      </c>
      <c r="G345" s="11" t="s">
        <v>16</v>
      </c>
      <c r="H345" s="11" t="s">
        <v>86</v>
      </c>
      <c r="I345" s="13" t="s">
        <v>18</v>
      </c>
      <c r="J345" s="15">
        <f t="shared" si="12"/>
        <v>15.8</v>
      </c>
      <c r="K345" s="30">
        <v>15.05</v>
      </c>
      <c r="L345" s="24">
        <f t="shared" si="13"/>
        <v>14.3</v>
      </c>
    </row>
    <row r="346" spans="1:12" s="5" customFormat="1">
      <c r="A346" s="23">
        <v>2114005</v>
      </c>
      <c r="B346" s="12">
        <v>120</v>
      </c>
      <c r="C346" s="11" t="s">
        <v>715</v>
      </c>
      <c r="D346" s="11" t="s">
        <v>707</v>
      </c>
      <c r="E346" s="11" t="s">
        <v>33</v>
      </c>
      <c r="F346" s="11" t="str">
        <f>CONCATENATE(D346," ",E346)</f>
        <v>TWOVILLE U Grey Melange</v>
      </c>
      <c r="G346" s="11" t="s">
        <v>16</v>
      </c>
      <c r="H346" s="11" t="s">
        <v>86</v>
      </c>
      <c r="I346" s="13" t="s">
        <v>18</v>
      </c>
      <c r="J346" s="15">
        <f t="shared" si="12"/>
        <v>15.8</v>
      </c>
      <c r="K346" s="30">
        <v>15.05</v>
      </c>
      <c r="L346" s="24">
        <f t="shared" si="13"/>
        <v>14.3</v>
      </c>
    </row>
    <row r="347" spans="1:12" s="5" customFormat="1">
      <c r="A347" s="23">
        <v>2124005</v>
      </c>
      <c r="B347" s="12">
        <v>100</v>
      </c>
      <c r="C347" s="11" t="s">
        <v>716</v>
      </c>
      <c r="D347" s="11" t="s">
        <v>717</v>
      </c>
      <c r="E347" s="11" t="s">
        <v>15</v>
      </c>
      <c r="F347" s="11" t="s">
        <v>718</v>
      </c>
      <c r="G347" s="11" t="s">
        <v>27</v>
      </c>
      <c r="H347" s="11" t="s">
        <v>86</v>
      </c>
      <c r="I347" s="13" t="s">
        <v>18</v>
      </c>
      <c r="J347" s="15">
        <f t="shared" si="12"/>
        <v>15.8</v>
      </c>
      <c r="K347" s="30">
        <v>15.05</v>
      </c>
      <c r="L347" s="24">
        <f t="shared" si="13"/>
        <v>14.3</v>
      </c>
    </row>
    <row r="348" spans="1:12" s="5" customFormat="1">
      <c r="A348" s="23">
        <v>2124005</v>
      </c>
      <c r="B348" s="12">
        <v>600</v>
      </c>
      <c r="C348" s="11" t="s">
        <v>719</v>
      </c>
      <c r="D348" s="11" t="s">
        <v>717</v>
      </c>
      <c r="E348" s="11" t="s">
        <v>22</v>
      </c>
      <c r="F348" s="11" t="s">
        <v>720</v>
      </c>
      <c r="G348" s="11" t="s">
        <v>27</v>
      </c>
      <c r="H348" s="11" t="s">
        <v>86</v>
      </c>
      <c r="I348" s="13" t="s">
        <v>18</v>
      </c>
      <c r="J348" s="15">
        <f t="shared" si="12"/>
        <v>15.8</v>
      </c>
      <c r="K348" s="30">
        <v>15.05</v>
      </c>
      <c r="L348" s="24">
        <f t="shared" si="13"/>
        <v>14.3</v>
      </c>
    </row>
    <row r="349" spans="1:12" s="5" customFormat="1">
      <c r="A349" s="23">
        <v>2124005</v>
      </c>
      <c r="B349" s="12">
        <v>900</v>
      </c>
      <c r="C349" s="11" t="s">
        <v>721</v>
      </c>
      <c r="D349" s="11" t="s">
        <v>717</v>
      </c>
      <c r="E349" s="11" t="s">
        <v>24</v>
      </c>
      <c r="F349" s="11" t="s">
        <v>722</v>
      </c>
      <c r="G349" s="11" t="s">
        <v>27</v>
      </c>
      <c r="H349" s="11" t="s">
        <v>86</v>
      </c>
      <c r="I349" s="13" t="s">
        <v>18</v>
      </c>
      <c r="J349" s="15">
        <f t="shared" si="12"/>
        <v>15.8</v>
      </c>
      <c r="K349" s="30">
        <v>15.05</v>
      </c>
      <c r="L349" s="24">
        <f t="shared" si="13"/>
        <v>14.3</v>
      </c>
    </row>
    <row r="350" spans="1:12" s="5" customFormat="1">
      <c r="A350" s="23">
        <v>2124005</v>
      </c>
      <c r="B350" s="12">
        <v>704</v>
      </c>
      <c r="C350" s="11" t="s">
        <v>723</v>
      </c>
      <c r="D350" s="11" t="s">
        <v>717</v>
      </c>
      <c r="E350" s="11" t="s">
        <v>37</v>
      </c>
      <c r="F350" s="11" t="s">
        <v>724</v>
      </c>
      <c r="G350" s="11" t="s">
        <v>27</v>
      </c>
      <c r="H350" s="11" t="s">
        <v>86</v>
      </c>
      <c r="I350" s="13" t="s">
        <v>18</v>
      </c>
      <c r="J350" s="15">
        <f t="shared" si="12"/>
        <v>15.8</v>
      </c>
      <c r="K350" s="30">
        <v>15.05</v>
      </c>
      <c r="L350" s="24">
        <f t="shared" si="13"/>
        <v>14.3</v>
      </c>
    </row>
    <row r="351" spans="1:12" s="5" customFormat="1">
      <c r="A351" s="23">
        <v>2124005</v>
      </c>
      <c r="B351" s="12">
        <v>120</v>
      </c>
      <c r="C351" s="11" t="s">
        <v>725</v>
      </c>
      <c r="D351" s="11" t="s">
        <v>717</v>
      </c>
      <c r="E351" s="11" t="s">
        <v>33</v>
      </c>
      <c r="F351" s="11" t="str">
        <f>CONCATENATE(D351," ",E351)</f>
        <v>TWOVILLE U WOMAN Grey Melange</v>
      </c>
      <c r="G351" s="11" t="s">
        <v>27</v>
      </c>
      <c r="H351" s="11" t="s">
        <v>86</v>
      </c>
      <c r="I351" s="13" t="s">
        <v>18</v>
      </c>
      <c r="J351" s="15">
        <f t="shared" si="12"/>
        <v>15.8</v>
      </c>
      <c r="K351" s="30">
        <v>15.05</v>
      </c>
      <c r="L351" s="24">
        <f t="shared" si="13"/>
        <v>14.3</v>
      </c>
    </row>
    <row r="352" spans="1:12" s="16" customFormat="1">
      <c r="A352" s="23">
        <v>2134020</v>
      </c>
      <c r="B352" s="12">
        <v>600</v>
      </c>
      <c r="C352" s="11" t="s">
        <v>726</v>
      </c>
      <c r="D352" s="11" t="s">
        <v>727</v>
      </c>
      <c r="E352" s="11" t="s">
        <v>22</v>
      </c>
      <c r="F352" s="11" t="str">
        <f t="shared" ref="F352:F357" si="16">CONCATENATE(D352," ",E352)</f>
        <v>WALCOTT T-SHIRT Navy</v>
      </c>
      <c r="G352" s="11" t="s">
        <v>46</v>
      </c>
      <c r="H352" s="11" t="s">
        <v>86</v>
      </c>
      <c r="I352" s="13" t="s">
        <v>18</v>
      </c>
      <c r="J352" s="15">
        <f t="shared" si="12"/>
        <v>12.8</v>
      </c>
      <c r="K352" s="30">
        <v>12.200000000000001</v>
      </c>
      <c r="L352" s="24">
        <f t="shared" si="13"/>
        <v>11.600000000000001</v>
      </c>
    </row>
    <row r="353" spans="1:12" s="16" customFormat="1">
      <c r="A353" s="23">
        <v>2134020</v>
      </c>
      <c r="B353" s="12">
        <v>704</v>
      </c>
      <c r="C353" s="11" t="s">
        <v>728</v>
      </c>
      <c r="D353" s="11" t="s">
        <v>727</v>
      </c>
      <c r="E353" s="11" t="s">
        <v>37</v>
      </c>
      <c r="F353" s="11" t="str">
        <f t="shared" si="16"/>
        <v>WALCOTT T-SHIRT Moss Green</v>
      </c>
      <c r="G353" s="11" t="s">
        <v>46</v>
      </c>
      <c r="H353" s="11" t="s">
        <v>86</v>
      </c>
      <c r="I353" s="13" t="s">
        <v>18</v>
      </c>
      <c r="J353" s="15">
        <f t="shared" si="12"/>
        <v>12.8</v>
      </c>
      <c r="K353" s="30">
        <v>12.200000000000001</v>
      </c>
      <c r="L353" s="24">
        <f t="shared" si="13"/>
        <v>11.600000000000001</v>
      </c>
    </row>
    <row r="354" spans="1:12" s="16" customFormat="1">
      <c r="A354" s="23">
        <v>2134020</v>
      </c>
      <c r="B354" s="12">
        <v>900</v>
      </c>
      <c r="C354" s="11" t="s">
        <v>729</v>
      </c>
      <c r="D354" s="11" t="s">
        <v>727</v>
      </c>
      <c r="E354" s="11" t="s">
        <v>24</v>
      </c>
      <c r="F354" s="11" t="str">
        <f t="shared" si="16"/>
        <v>WALCOTT T-SHIRT Black</v>
      </c>
      <c r="G354" s="11" t="s">
        <v>46</v>
      </c>
      <c r="H354" s="11" t="s">
        <v>86</v>
      </c>
      <c r="I354" s="13" t="s">
        <v>18</v>
      </c>
      <c r="J354" s="15">
        <f t="shared" si="12"/>
        <v>12.8</v>
      </c>
      <c r="K354" s="30">
        <v>12.200000000000001</v>
      </c>
      <c r="L354" s="24">
        <f t="shared" si="13"/>
        <v>11.600000000000001</v>
      </c>
    </row>
    <row r="355" spans="1:12" s="16" customFormat="1">
      <c r="A355" s="23">
        <v>2124009</v>
      </c>
      <c r="B355" s="12">
        <v>600</v>
      </c>
      <c r="C355" s="11" t="s">
        <v>730</v>
      </c>
      <c r="D355" s="11" t="s">
        <v>731</v>
      </c>
      <c r="E355" s="11" t="s">
        <v>22</v>
      </c>
      <c r="F355" s="11" t="str">
        <f t="shared" si="16"/>
        <v>WALCOTT WOMAN T-SHIRT Navy</v>
      </c>
      <c r="G355" s="11" t="s">
        <v>27</v>
      </c>
      <c r="H355" s="11" t="s">
        <v>86</v>
      </c>
      <c r="I355" s="13" t="s">
        <v>18</v>
      </c>
      <c r="J355" s="15">
        <f t="shared" si="12"/>
        <v>12.8</v>
      </c>
      <c r="K355" s="30">
        <v>12.200000000000001</v>
      </c>
      <c r="L355" s="24">
        <f t="shared" si="13"/>
        <v>11.600000000000001</v>
      </c>
    </row>
    <row r="356" spans="1:12" s="16" customFormat="1">
      <c r="A356" s="23">
        <v>2124009</v>
      </c>
      <c r="B356" s="12">
        <v>704</v>
      </c>
      <c r="C356" s="11" t="s">
        <v>732</v>
      </c>
      <c r="D356" s="11" t="s">
        <v>731</v>
      </c>
      <c r="E356" s="11" t="s">
        <v>37</v>
      </c>
      <c r="F356" s="11" t="str">
        <f t="shared" si="16"/>
        <v>WALCOTT WOMAN T-SHIRT Moss Green</v>
      </c>
      <c r="G356" s="11" t="s">
        <v>27</v>
      </c>
      <c r="H356" s="11" t="s">
        <v>86</v>
      </c>
      <c r="I356" s="13" t="s">
        <v>18</v>
      </c>
      <c r="J356" s="15">
        <f t="shared" si="12"/>
        <v>12.8</v>
      </c>
      <c r="K356" s="30">
        <v>12.200000000000001</v>
      </c>
      <c r="L356" s="24">
        <f t="shared" si="13"/>
        <v>11.600000000000001</v>
      </c>
    </row>
    <row r="357" spans="1:12" s="16" customFormat="1">
      <c r="A357" s="23">
        <v>2124009</v>
      </c>
      <c r="B357" s="12">
        <v>900</v>
      </c>
      <c r="C357" s="11" t="s">
        <v>733</v>
      </c>
      <c r="D357" s="11" t="s">
        <v>731</v>
      </c>
      <c r="E357" s="11" t="s">
        <v>24</v>
      </c>
      <c r="F357" s="11" t="str">
        <f t="shared" si="16"/>
        <v>WALCOTT WOMAN T-SHIRT Black</v>
      </c>
      <c r="G357" s="11" t="s">
        <v>27</v>
      </c>
      <c r="H357" s="11" t="s">
        <v>86</v>
      </c>
      <c r="I357" s="13" t="s">
        <v>18</v>
      </c>
      <c r="J357" s="15">
        <f t="shared" si="12"/>
        <v>12.8</v>
      </c>
      <c r="K357" s="30">
        <v>12.200000000000001</v>
      </c>
      <c r="L357" s="24">
        <f t="shared" si="13"/>
        <v>11.600000000000001</v>
      </c>
    </row>
    <row r="358" spans="1:12" s="5" customFormat="1">
      <c r="A358" s="23">
        <v>2132027</v>
      </c>
      <c r="B358" s="12">
        <v>600</v>
      </c>
      <c r="C358" s="11" t="s">
        <v>734</v>
      </c>
      <c r="D358" s="11" t="s">
        <v>735</v>
      </c>
      <c r="E358" s="11" t="s">
        <v>22</v>
      </c>
      <c r="F358" s="11" t="str">
        <f t="shared" ref="F358:F365" si="17">CONCATENATE(D358," ",E358)</f>
        <v>WESTWOOD HEIGHTS Navy</v>
      </c>
      <c r="G358" s="11" t="s">
        <v>16</v>
      </c>
      <c r="H358" s="11" t="s">
        <v>34</v>
      </c>
      <c r="I358" s="13" t="s">
        <v>18</v>
      </c>
      <c r="J358" s="15">
        <f t="shared" si="12"/>
        <v>80.050000000000011</v>
      </c>
      <c r="K358" s="30">
        <v>76.25</v>
      </c>
      <c r="L358" s="24">
        <f t="shared" si="13"/>
        <v>72.45</v>
      </c>
    </row>
    <row r="359" spans="1:12" s="5" customFormat="1">
      <c r="A359" s="23">
        <v>2132027</v>
      </c>
      <c r="B359" s="12">
        <v>900</v>
      </c>
      <c r="C359" s="11" t="s">
        <v>736</v>
      </c>
      <c r="D359" s="11" t="s">
        <v>735</v>
      </c>
      <c r="E359" s="11" t="s">
        <v>24</v>
      </c>
      <c r="F359" s="11" t="str">
        <f t="shared" si="17"/>
        <v>WESTWOOD HEIGHTS Black</v>
      </c>
      <c r="G359" s="11" t="s">
        <v>16</v>
      </c>
      <c r="H359" s="11" t="s">
        <v>34</v>
      </c>
      <c r="I359" s="13" t="s">
        <v>18</v>
      </c>
      <c r="J359" s="15">
        <f t="shared" si="12"/>
        <v>80.050000000000011</v>
      </c>
      <c r="K359" s="30">
        <v>76.25</v>
      </c>
      <c r="L359" s="24">
        <f t="shared" si="13"/>
        <v>72.45</v>
      </c>
    </row>
    <row r="360" spans="1:12" s="5" customFormat="1">
      <c r="A360" s="23">
        <v>2132027</v>
      </c>
      <c r="B360" s="12">
        <v>704</v>
      </c>
      <c r="C360" s="11" t="s">
        <v>737</v>
      </c>
      <c r="D360" s="11" t="s">
        <v>735</v>
      </c>
      <c r="E360" s="11" t="s">
        <v>37</v>
      </c>
      <c r="F360" s="11" t="str">
        <f t="shared" si="17"/>
        <v>WESTWOOD HEIGHTS Moss Green</v>
      </c>
      <c r="G360" s="11" t="s">
        <v>16</v>
      </c>
      <c r="H360" s="11" t="s">
        <v>34</v>
      </c>
      <c r="I360" s="13" t="s">
        <v>18</v>
      </c>
      <c r="J360" s="15">
        <f t="shared" si="12"/>
        <v>80.050000000000011</v>
      </c>
      <c r="K360" s="30">
        <v>76.25</v>
      </c>
      <c r="L360" s="24">
        <f t="shared" si="13"/>
        <v>72.45</v>
      </c>
    </row>
    <row r="361" spans="1:12" s="5" customFormat="1">
      <c r="A361" s="23">
        <v>2132027</v>
      </c>
      <c r="B361" s="12">
        <v>120</v>
      </c>
      <c r="C361" s="11" t="s">
        <v>738</v>
      </c>
      <c r="D361" s="11" t="s">
        <v>735</v>
      </c>
      <c r="E361" s="11" t="s">
        <v>33</v>
      </c>
      <c r="F361" s="11" t="str">
        <f t="shared" si="17"/>
        <v>WESTWOOD HEIGHTS Grey Melange</v>
      </c>
      <c r="G361" s="11" t="s">
        <v>16</v>
      </c>
      <c r="H361" s="11" t="s">
        <v>34</v>
      </c>
      <c r="I361" s="13" t="s">
        <v>18</v>
      </c>
      <c r="J361" s="15">
        <f t="shared" si="12"/>
        <v>80.050000000000011</v>
      </c>
      <c r="K361" s="30">
        <v>76.25</v>
      </c>
      <c r="L361" s="24">
        <f t="shared" si="13"/>
        <v>72.45</v>
      </c>
    </row>
    <row r="362" spans="1:12" s="5" customFormat="1">
      <c r="A362" s="23">
        <v>2122043</v>
      </c>
      <c r="B362" s="12">
        <v>600</v>
      </c>
      <c r="C362" s="11" t="s">
        <v>739</v>
      </c>
      <c r="D362" s="11" t="s">
        <v>740</v>
      </c>
      <c r="E362" s="11" t="s">
        <v>22</v>
      </c>
      <c r="F362" s="11" t="str">
        <f t="shared" si="17"/>
        <v>WESTWOOD HEIGTHS WOMAN Navy</v>
      </c>
      <c r="G362" s="11" t="s">
        <v>27</v>
      </c>
      <c r="H362" s="11" t="s">
        <v>34</v>
      </c>
      <c r="I362" s="13" t="s">
        <v>18</v>
      </c>
      <c r="J362" s="15">
        <f t="shared" si="12"/>
        <v>80.050000000000011</v>
      </c>
      <c r="K362" s="30">
        <v>76.25</v>
      </c>
      <c r="L362" s="24">
        <f t="shared" si="13"/>
        <v>72.45</v>
      </c>
    </row>
    <row r="363" spans="1:12" s="5" customFormat="1">
      <c r="A363" s="23">
        <v>2122043</v>
      </c>
      <c r="B363" s="12">
        <v>900</v>
      </c>
      <c r="C363" s="11" t="s">
        <v>741</v>
      </c>
      <c r="D363" s="11" t="s">
        <v>740</v>
      </c>
      <c r="E363" s="11" t="s">
        <v>24</v>
      </c>
      <c r="F363" s="11" t="str">
        <f t="shared" si="17"/>
        <v>WESTWOOD HEIGTHS WOMAN Black</v>
      </c>
      <c r="G363" s="11" t="s">
        <v>27</v>
      </c>
      <c r="H363" s="11" t="s">
        <v>34</v>
      </c>
      <c r="I363" s="13" t="s">
        <v>18</v>
      </c>
      <c r="J363" s="15">
        <f t="shared" si="12"/>
        <v>80.050000000000011</v>
      </c>
      <c r="K363" s="30">
        <v>76.25</v>
      </c>
      <c r="L363" s="24">
        <f t="shared" si="13"/>
        <v>72.45</v>
      </c>
    </row>
    <row r="364" spans="1:12" s="5" customFormat="1">
      <c r="A364" s="23">
        <v>2122043</v>
      </c>
      <c r="B364" s="12">
        <v>704</v>
      </c>
      <c r="C364" s="11" t="s">
        <v>742</v>
      </c>
      <c r="D364" s="11" t="s">
        <v>740</v>
      </c>
      <c r="E364" s="11" t="s">
        <v>37</v>
      </c>
      <c r="F364" s="11" t="str">
        <f t="shared" si="17"/>
        <v>WESTWOOD HEIGTHS WOMAN Moss Green</v>
      </c>
      <c r="G364" s="11" t="s">
        <v>27</v>
      </c>
      <c r="H364" s="11" t="s">
        <v>34</v>
      </c>
      <c r="I364" s="13" t="s">
        <v>18</v>
      </c>
      <c r="J364" s="15">
        <f t="shared" si="12"/>
        <v>80.050000000000011</v>
      </c>
      <c r="K364" s="30">
        <v>76.25</v>
      </c>
      <c r="L364" s="24">
        <f t="shared" si="13"/>
        <v>72.45</v>
      </c>
    </row>
    <row r="365" spans="1:12" s="5" customFormat="1">
      <c r="A365" s="23">
        <v>2122043</v>
      </c>
      <c r="B365" s="12">
        <v>120</v>
      </c>
      <c r="C365" s="11" t="s">
        <v>743</v>
      </c>
      <c r="D365" s="11" t="s">
        <v>740</v>
      </c>
      <c r="E365" s="11" t="s">
        <v>33</v>
      </c>
      <c r="F365" s="11" t="str">
        <f t="shared" si="17"/>
        <v>WESTWOOD HEIGTHS WOMAN Grey Melange</v>
      </c>
      <c r="G365" s="11" t="s">
        <v>27</v>
      </c>
      <c r="H365" s="11" t="s">
        <v>34</v>
      </c>
      <c r="I365" s="13" t="s">
        <v>18</v>
      </c>
      <c r="J365" s="15">
        <f t="shared" si="12"/>
        <v>80.050000000000011</v>
      </c>
      <c r="K365" s="30">
        <v>76.25</v>
      </c>
      <c r="L365" s="24">
        <f t="shared" si="13"/>
        <v>72.45</v>
      </c>
    </row>
    <row r="366" spans="1:12" s="5" customFormat="1">
      <c r="A366" s="23">
        <v>2114006</v>
      </c>
      <c r="B366" s="12">
        <v>100</v>
      </c>
      <c r="C366" s="11" t="s">
        <v>744</v>
      </c>
      <c r="D366" s="11" t="s">
        <v>745</v>
      </c>
      <c r="E366" s="11" t="s">
        <v>15</v>
      </c>
      <c r="F366" s="11" t="s">
        <v>746</v>
      </c>
      <c r="G366" s="11" t="s">
        <v>16</v>
      </c>
      <c r="H366" s="11" t="s">
        <v>86</v>
      </c>
      <c r="I366" s="13" t="s">
        <v>18</v>
      </c>
      <c r="J366" s="15">
        <f t="shared" ref="J366:J393" si="18">MROUND(K366*1.05,0.05)</f>
        <v>15.8</v>
      </c>
      <c r="K366" s="30">
        <v>15.05</v>
      </c>
      <c r="L366" s="24">
        <f t="shared" ref="L366:L393" si="19">MROUND(K366*0.95,0.05)</f>
        <v>14.3</v>
      </c>
    </row>
    <row r="367" spans="1:12" s="5" customFormat="1">
      <c r="A367" s="23">
        <v>2114006</v>
      </c>
      <c r="B367" s="12">
        <v>600</v>
      </c>
      <c r="C367" s="11" t="s">
        <v>747</v>
      </c>
      <c r="D367" s="11" t="s">
        <v>745</v>
      </c>
      <c r="E367" s="11" t="s">
        <v>22</v>
      </c>
      <c r="F367" s="11" t="s">
        <v>748</v>
      </c>
      <c r="G367" s="11" t="s">
        <v>16</v>
      </c>
      <c r="H367" s="11" t="s">
        <v>86</v>
      </c>
      <c r="I367" s="13" t="s">
        <v>18</v>
      </c>
      <c r="J367" s="15">
        <f t="shared" si="18"/>
        <v>15.8</v>
      </c>
      <c r="K367" s="30">
        <v>15.05</v>
      </c>
      <c r="L367" s="24">
        <f t="shared" si="19"/>
        <v>14.3</v>
      </c>
    </row>
    <row r="368" spans="1:12" s="5" customFormat="1">
      <c r="A368" s="23">
        <v>2114006</v>
      </c>
      <c r="B368" s="12">
        <v>900</v>
      </c>
      <c r="C368" s="11" t="s">
        <v>749</v>
      </c>
      <c r="D368" s="11" t="s">
        <v>745</v>
      </c>
      <c r="E368" s="11" t="s">
        <v>24</v>
      </c>
      <c r="F368" s="11" t="s">
        <v>750</v>
      </c>
      <c r="G368" s="11" t="s">
        <v>16</v>
      </c>
      <c r="H368" s="11" t="s">
        <v>86</v>
      </c>
      <c r="I368" s="13" t="s">
        <v>18</v>
      </c>
      <c r="J368" s="15">
        <f t="shared" si="18"/>
        <v>15.8</v>
      </c>
      <c r="K368" s="30">
        <v>15.05</v>
      </c>
      <c r="L368" s="24">
        <f t="shared" si="19"/>
        <v>14.3</v>
      </c>
    </row>
    <row r="369" spans="1:12" s="5" customFormat="1">
      <c r="A369" s="23">
        <v>2114006</v>
      </c>
      <c r="B369" s="12">
        <v>704</v>
      </c>
      <c r="C369" s="11" t="s">
        <v>751</v>
      </c>
      <c r="D369" s="11" t="s">
        <v>745</v>
      </c>
      <c r="E369" s="11" t="s">
        <v>37</v>
      </c>
      <c r="F369" s="11" t="s">
        <v>752</v>
      </c>
      <c r="G369" s="11" t="s">
        <v>16</v>
      </c>
      <c r="H369" s="11" t="s">
        <v>86</v>
      </c>
      <c r="I369" s="13" t="s">
        <v>18</v>
      </c>
      <c r="J369" s="15">
        <f t="shared" si="18"/>
        <v>15.8</v>
      </c>
      <c r="K369" s="30">
        <v>15.05</v>
      </c>
      <c r="L369" s="24">
        <f t="shared" si="19"/>
        <v>14.3</v>
      </c>
    </row>
    <row r="370" spans="1:12" s="5" customFormat="1">
      <c r="A370" s="23">
        <v>2114006</v>
      </c>
      <c r="B370" s="12">
        <v>120</v>
      </c>
      <c r="C370" s="11" t="s">
        <v>753</v>
      </c>
      <c r="D370" s="11" t="s">
        <v>745</v>
      </c>
      <c r="E370" s="11" t="s">
        <v>33</v>
      </c>
      <c r="F370" s="11" t="str">
        <f>CONCATENATE(D370," ",E370)</f>
        <v>WHAILFORD Grey Melange</v>
      </c>
      <c r="G370" s="11" t="s">
        <v>16</v>
      </c>
      <c r="H370" s="11" t="s">
        <v>86</v>
      </c>
      <c r="I370" s="13" t="s">
        <v>18</v>
      </c>
      <c r="J370" s="15">
        <f t="shared" si="18"/>
        <v>15.8</v>
      </c>
      <c r="K370" s="30">
        <v>15.05</v>
      </c>
      <c r="L370" s="24">
        <f t="shared" si="19"/>
        <v>14.3</v>
      </c>
    </row>
    <row r="371" spans="1:12" s="5" customFormat="1">
      <c r="A371" s="23">
        <v>2124006</v>
      </c>
      <c r="B371" s="12">
        <v>120</v>
      </c>
      <c r="C371" s="11" t="s">
        <v>754</v>
      </c>
      <c r="D371" s="11" t="s">
        <v>755</v>
      </c>
      <c r="E371" s="11" t="s">
        <v>33</v>
      </c>
      <c r="F371" s="11" t="str">
        <f>CONCATENATE(D371," ",E371)</f>
        <v>WHAILFORD WOMAN Grey Melange</v>
      </c>
      <c r="G371" s="11" t="s">
        <v>27</v>
      </c>
      <c r="H371" s="11" t="s">
        <v>86</v>
      </c>
      <c r="I371" s="13" t="s">
        <v>18</v>
      </c>
      <c r="J371" s="15">
        <f t="shared" si="18"/>
        <v>15.8</v>
      </c>
      <c r="K371" s="30">
        <v>15.05</v>
      </c>
      <c r="L371" s="24">
        <f t="shared" si="19"/>
        <v>14.3</v>
      </c>
    </row>
    <row r="372" spans="1:12" s="5" customFormat="1">
      <c r="A372" s="23">
        <v>2124006</v>
      </c>
      <c r="B372" s="12">
        <v>100</v>
      </c>
      <c r="C372" s="11" t="s">
        <v>756</v>
      </c>
      <c r="D372" s="11" t="s">
        <v>755</v>
      </c>
      <c r="E372" s="11" t="s">
        <v>15</v>
      </c>
      <c r="F372" s="11" t="s">
        <v>757</v>
      </c>
      <c r="G372" s="11" t="s">
        <v>27</v>
      </c>
      <c r="H372" s="11" t="s">
        <v>86</v>
      </c>
      <c r="I372" s="13" t="s">
        <v>18</v>
      </c>
      <c r="J372" s="15">
        <f t="shared" si="18"/>
        <v>15.8</v>
      </c>
      <c r="K372" s="30">
        <v>15.05</v>
      </c>
      <c r="L372" s="24">
        <f t="shared" si="19"/>
        <v>14.3</v>
      </c>
    </row>
    <row r="373" spans="1:12" s="5" customFormat="1">
      <c r="A373" s="23">
        <v>2124006</v>
      </c>
      <c r="B373" s="12">
        <v>600</v>
      </c>
      <c r="C373" s="11" t="s">
        <v>758</v>
      </c>
      <c r="D373" s="11" t="s">
        <v>755</v>
      </c>
      <c r="E373" s="11" t="s">
        <v>22</v>
      </c>
      <c r="F373" s="11" t="s">
        <v>759</v>
      </c>
      <c r="G373" s="11" t="s">
        <v>27</v>
      </c>
      <c r="H373" s="11" t="s">
        <v>86</v>
      </c>
      <c r="I373" s="13" t="s">
        <v>18</v>
      </c>
      <c r="J373" s="15">
        <f t="shared" si="18"/>
        <v>15.8</v>
      </c>
      <c r="K373" s="30">
        <v>15.05</v>
      </c>
      <c r="L373" s="24">
        <f t="shared" si="19"/>
        <v>14.3</v>
      </c>
    </row>
    <row r="374" spans="1:12" s="5" customFormat="1">
      <c r="A374" s="23">
        <v>2124006</v>
      </c>
      <c r="B374" s="12">
        <v>900</v>
      </c>
      <c r="C374" s="11" t="s">
        <v>760</v>
      </c>
      <c r="D374" s="11" t="s">
        <v>755</v>
      </c>
      <c r="E374" s="11" t="s">
        <v>24</v>
      </c>
      <c r="F374" s="11" t="s">
        <v>761</v>
      </c>
      <c r="G374" s="11" t="s">
        <v>27</v>
      </c>
      <c r="H374" s="11" t="s">
        <v>86</v>
      </c>
      <c r="I374" s="13" t="s">
        <v>18</v>
      </c>
      <c r="J374" s="15">
        <f t="shared" si="18"/>
        <v>15.8</v>
      </c>
      <c r="K374" s="30">
        <v>15.05</v>
      </c>
      <c r="L374" s="24">
        <f t="shared" si="19"/>
        <v>14.3</v>
      </c>
    </row>
    <row r="375" spans="1:12" s="5" customFormat="1">
      <c r="A375" s="23">
        <v>2124006</v>
      </c>
      <c r="B375" s="12">
        <v>704</v>
      </c>
      <c r="C375" s="11" t="s">
        <v>762</v>
      </c>
      <c r="D375" s="11" t="s">
        <v>755</v>
      </c>
      <c r="E375" s="11" t="s">
        <v>37</v>
      </c>
      <c r="F375" s="11" t="s">
        <v>763</v>
      </c>
      <c r="G375" s="11" t="s">
        <v>27</v>
      </c>
      <c r="H375" s="11" t="s">
        <v>86</v>
      </c>
      <c r="I375" s="13" t="s">
        <v>18</v>
      </c>
      <c r="J375" s="15">
        <f t="shared" si="18"/>
        <v>15.8</v>
      </c>
      <c r="K375" s="30">
        <v>15.05</v>
      </c>
      <c r="L375" s="24">
        <f t="shared" si="19"/>
        <v>14.3</v>
      </c>
    </row>
    <row r="376" spans="1:12" s="5" customFormat="1">
      <c r="A376" s="23">
        <v>2111038</v>
      </c>
      <c r="B376" s="12">
        <v>600</v>
      </c>
      <c r="C376" s="11" t="s">
        <v>764</v>
      </c>
      <c r="D376" s="11" t="s">
        <v>765</v>
      </c>
      <c r="E376" s="11" t="s">
        <v>22</v>
      </c>
      <c r="F376" s="11" t="str">
        <f t="shared" ref="F376:F393" si="20">CONCATENATE(D376," ",E376)</f>
        <v>WINCHESTER Navy</v>
      </c>
      <c r="G376" s="11" t="s">
        <v>16</v>
      </c>
      <c r="H376" s="11" t="s">
        <v>263</v>
      </c>
      <c r="I376" s="13" t="s">
        <v>18</v>
      </c>
      <c r="J376" s="15">
        <f t="shared" si="18"/>
        <v>176.75</v>
      </c>
      <c r="K376" s="30">
        <v>168.35000000000002</v>
      </c>
      <c r="L376" s="24">
        <f t="shared" si="19"/>
        <v>159.95000000000002</v>
      </c>
    </row>
    <row r="377" spans="1:12" s="5" customFormat="1">
      <c r="A377" s="23">
        <v>2111038</v>
      </c>
      <c r="B377" s="12">
        <v>704</v>
      </c>
      <c r="C377" s="11" t="s">
        <v>766</v>
      </c>
      <c r="D377" s="11" t="s">
        <v>765</v>
      </c>
      <c r="E377" s="11" t="s">
        <v>37</v>
      </c>
      <c r="F377" s="11" t="str">
        <f t="shared" si="20"/>
        <v>WINCHESTER Moss Green</v>
      </c>
      <c r="G377" s="11" t="s">
        <v>16</v>
      </c>
      <c r="H377" s="11" t="s">
        <v>263</v>
      </c>
      <c r="I377" s="13" t="s">
        <v>18</v>
      </c>
      <c r="J377" s="15">
        <f t="shared" si="18"/>
        <v>176.75</v>
      </c>
      <c r="K377" s="30">
        <v>168.35000000000002</v>
      </c>
      <c r="L377" s="24">
        <f t="shared" si="19"/>
        <v>159.95000000000002</v>
      </c>
    </row>
    <row r="378" spans="1:12" s="5" customFormat="1">
      <c r="A378" s="23">
        <v>2111038</v>
      </c>
      <c r="B378" s="12">
        <v>900</v>
      </c>
      <c r="C378" s="11" t="s">
        <v>767</v>
      </c>
      <c r="D378" s="11" t="s">
        <v>765</v>
      </c>
      <c r="E378" s="11" t="s">
        <v>24</v>
      </c>
      <c r="F378" s="11" t="str">
        <f t="shared" si="20"/>
        <v>WINCHESTER Black</v>
      </c>
      <c r="G378" s="11" t="s">
        <v>16</v>
      </c>
      <c r="H378" s="11" t="s">
        <v>263</v>
      </c>
      <c r="I378" s="13" t="s">
        <v>18</v>
      </c>
      <c r="J378" s="15">
        <f t="shared" si="18"/>
        <v>176.75</v>
      </c>
      <c r="K378" s="30">
        <v>168.35000000000002</v>
      </c>
      <c r="L378" s="24">
        <f t="shared" si="19"/>
        <v>159.95000000000002</v>
      </c>
    </row>
    <row r="379" spans="1:12" s="5" customFormat="1">
      <c r="A379" s="23">
        <v>2121042</v>
      </c>
      <c r="B379" s="12">
        <v>600</v>
      </c>
      <c r="C379" s="11" t="s">
        <v>768</v>
      </c>
      <c r="D379" s="11" t="s">
        <v>769</v>
      </c>
      <c r="E379" s="11" t="s">
        <v>22</v>
      </c>
      <c r="F379" s="11" t="str">
        <f t="shared" si="20"/>
        <v>WINCHESTER WOMAN Navy</v>
      </c>
      <c r="G379" s="11" t="s">
        <v>27</v>
      </c>
      <c r="H379" s="11" t="s">
        <v>263</v>
      </c>
      <c r="I379" s="13" t="s">
        <v>18</v>
      </c>
      <c r="J379" s="15">
        <f t="shared" si="18"/>
        <v>176.75</v>
      </c>
      <c r="K379" s="30">
        <v>168.35000000000002</v>
      </c>
      <c r="L379" s="24">
        <f t="shared" si="19"/>
        <v>159.95000000000002</v>
      </c>
    </row>
    <row r="380" spans="1:12" s="5" customFormat="1">
      <c r="A380" s="23">
        <v>2121042</v>
      </c>
      <c r="B380" s="12">
        <v>704</v>
      </c>
      <c r="C380" s="11" t="s">
        <v>770</v>
      </c>
      <c r="D380" s="11" t="s">
        <v>769</v>
      </c>
      <c r="E380" s="11" t="s">
        <v>37</v>
      </c>
      <c r="F380" s="11" t="str">
        <f t="shared" si="20"/>
        <v>WINCHESTER WOMAN Moss Green</v>
      </c>
      <c r="G380" s="11" t="s">
        <v>27</v>
      </c>
      <c r="H380" s="11" t="s">
        <v>263</v>
      </c>
      <c r="I380" s="13" t="s">
        <v>18</v>
      </c>
      <c r="J380" s="15">
        <f t="shared" si="18"/>
        <v>176.75</v>
      </c>
      <c r="K380" s="30">
        <v>168.35000000000002</v>
      </c>
      <c r="L380" s="24">
        <f t="shared" si="19"/>
        <v>159.95000000000002</v>
      </c>
    </row>
    <row r="381" spans="1:12" s="5" customFormat="1">
      <c r="A381" s="23">
        <v>2121042</v>
      </c>
      <c r="B381" s="12">
        <v>900</v>
      </c>
      <c r="C381" s="11" t="s">
        <v>771</v>
      </c>
      <c r="D381" s="11" t="s">
        <v>769</v>
      </c>
      <c r="E381" s="11" t="s">
        <v>24</v>
      </c>
      <c r="F381" s="11" t="str">
        <f t="shared" si="20"/>
        <v>WINCHESTER WOMAN Black</v>
      </c>
      <c r="G381" s="11" t="s">
        <v>27</v>
      </c>
      <c r="H381" s="11" t="s">
        <v>263</v>
      </c>
      <c r="I381" s="13" t="s">
        <v>18</v>
      </c>
      <c r="J381" s="15">
        <f t="shared" si="18"/>
        <v>176.75</v>
      </c>
      <c r="K381" s="30">
        <v>168.35000000000002</v>
      </c>
      <c r="L381" s="24">
        <f t="shared" si="19"/>
        <v>159.95000000000002</v>
      </c>
    </row>
    <row r="382" spans="1:12" s="5" customFormat="1">
      <c r="A382" s="23">
        <v>2111037</v>
      </c>
      <c r="B382" s="12">
        <v>600</v>
      </c>
      <c r="C382" s="11" t="s">
        <v>772</v>
      </c>
      <c r="D382" s="11" t="s">
        <v>773</v>
      </c>
      <c r="E382" s="11" t="s">
        <v>22</v>
      </c>
      <c r="F382" s="11" t="str">
        <f t="shared" si="20"/>
        <v>WOODLAKE HEIGHTS Navy</v>
      </c>
      <c r="G382" s="11" t="s">
        <v>16</v>
      </c>
      <c r="H382" s="11" t="s">
        <v>263</v>
      </c>
      <c r="I382" s="13" t="s">
        <v>18</v>
      </c>
      <c r="J382" s="15">
        <f t="shared" si="18"/>
        <v>158.9</v>
      </c>
      <c r="K382" s="30">
        <v>151.35</v>
      </c>
      <c r="L382" s="24">
        <f t="shared" si="19"/>
        <v>143.80000000000001</v>
      </c>
    </row>
    <row r="383" spans="1:12" s="5" customFormat="1">
      <c r="A383" s="23">
        <v>2111037</v>
      </c>
      <c r="B383" s="12">
        <v>900</v>
      </c>
      <c r="C383" s="11" t="s">
        <v>774</v>
      </c>
      <c r="D383" s="11" t="s">
        <v>773</v>
      </c>
      <c r="E383" s="11" t="s">
        <v>24</v>
      </c>
      <c r="F383" s="11" t="str">
        <f t="shared" si="20"/>
        <v>WOODLAKE HEIGHTS Black</v>
      </c>
      <c r="G383" s="11" t="s">
        <v>16</v>
      </c>
      <c r="H383" s="11" t="s">
        <v>263</v>
      </c>
      <c r="I383" s="13" t="s">
        <v>18</v>
      </c>
      <c r="J383" s="15">
        <f t="shared" si="18"/>
        <v>158.9</v>
      </c>
      <c r="K383" s="30">
        <v>151.35</v>
      </c>
      <c r="L383" s="24">
        <f t="shared" si="19"/>
        <v>143.80000000000001</v>
      </c>
    </row>
    <row r="384" spans="1:12" s="5" customFormat="1">
      <c r="A384" s="23">
        <v>2111037</v>
      </c>
      <c r="B384" s="12">
        <v>704</v>
      </c>
      <c r="C384" s="11" t="s">
        <v>775</v>
      </c>
      <c r="D384" s="11" t="s">
        <v>773</v>
      </c>
      <c r="E384" s="11" t="s">
        <v>37</v>
      </c>
      <c r="F384" s="11" t="str">
        <f t="shared" si="20"/>
        <v>WOODLAKE HEIGHTS Moss Green</v>
      </c>
      <c r="G384" s="11" t="s">
        <v>16</v>
      </c>
      <c r="H384" s="11" t="s">
        <v>263</v>
      </c>
      <c r="I384" s="13" t="s">
        <v>18</v>
      </c>
      <c r="J384" s="15">
        <f t="shared" si="18"/>
        <v>158.9</v>
      </c>
      <c r="K384" s="30">
        <v>151.35</v>
      </c>
      <c r="L384" s="24">
        <f t="shared" si="19"/>
        <v>143.80000000000001</v>
      </c>
    </row>
    <row r="385" spans="1:12" s="5" customFormat="1">
      <c r="A385" s="23">
        <v>2121041</v>
      </c>
      <c r="B385" s="12">
        <v>600</v>
      </c>
      <c r="C385" s="11" t="s">
        <v>776</v>
      </c>
      <c r="D385" s="11" t="s">
        <v>777</v>
      </c>
      <c r="E385" s="11" t="s">
        <v>22</v>
      </c>
      <c r="F385" s="11" t="str">
        <f t="shared" si="20"/>
        <v>WOODLAKE HEIGHTS WOMAN Navy</v>
      </c>
      <c r="G385" s="11" t="s">
        <v>27</v>
      </c>
      <c r="H385" s="11" t="s">
        <v>263</v>
      </c>
      <c r="I385" s="13" t="s">
        <v>18</v>
      </c>
      <c r="J385" s="15">
        <f t="shared" si="18"/>
        <v>158.9</v>
      </c>
      <c r="K385" s="30">
        <v>151.35</v>
      </c>
      <c r="L385" s="24">
        <f t="shared" si="19"/>
        <v>143.80000000000001</v>
      </c>
    </row>
    <row r="386" spans="1:12" s="5" customFormat="1">
      <c r="A386" s="23">
        <v>2121041</v>
      </c>
      <c r="B386" s="12">
        <v>900</v>
      </c>
      <c r="C386" s="11" t="s">
        <v>778</v>
      </c>
      <c r="D386" s="11" t="s">
        <v>777</v>
      </c>
      <c r="E386" s="11" t="s">
        <v>24</v>
      </c>
      <c r="F386" s="11" t="str">
        <f t="shared" si="20"/>
        <v>WOODLAKE HEIGHTS WOMAN Black</v>
      </c>
      <c r="G386" s="11" t="s">
        <v>27</v>
      </c>
      <c r="H386" s="11" t="s">
        <v>263</v>
      </c>
      <c r="I386" s="13" t="s">
        <v>18</v>
      </c>
      <c r="J386" s="15">
        <f t="shared" si="18"/>
        <v>158.9</v>
      </c>
      <c r="K386" s="30">
        <v>151.35</v>
      </c>
      <c r="L386" s="24">
        <f t="shared" si="19"/>
        <v>143.80000000000001</v>
      </c>
    </row>
    <row r="387" spans="1:12" s="5" customFormat="1">
      <c r="A387" s="23">
        <v>2121041</v>
      </c>
      <c r="B387" s="12">
        <v>704</v>
      </c>
      <c r="C387" s="11" t="s">
        <v>779</v>
      </c>
      <c r="D387" s="11" t="s">
        <v>777</v>
      </c>
      <c r="E387" s="11" t="s">
        <v>37</v>
      </c>
      <c r="F387" s="11" t="str">
        <f t="shared" si="20"/>
        <v>WOODLAKE HEIGHTS WOMAN Moss Green</v>
      </c>
      <c r="G387" s="11" t="s">
        <v>27</v>
      </c>
      <c r="H387" s="11" t="s">
        <v>263</v>
      </c>
      <c r="I387" s="13" t="s">
        <v>18</v>
      </c>
      <c r="J387" s="15">
        <f t="shared" si="18"/>
        <v>158.9</v>
      </c>
      <c r="K387" s="30">
        <v>151.35</v>
      </c>
      <c r="L387" s="24">
        <f t="shared" si="19"/>
        <v>143.80000000000001</v>
      </c>
    </row>
    <row r="388" spans="1:12" s="5" customFormat="1">
      <c r="A388" s="23">
        <v>2111043</v>
      </c>
      <c r="B388" s="12">
        <v>600</v>
      </c>
      <c r="C388" s="11" t="s">
        <v>780</v>
      </c>
      <c r="D388" s="11" t="s">
        <v>781</v>
      </c>
      <c r="E388" s="11" t="s">
        <v>22</v>
      </c>
      <c r="F388" s="11" t="str">
        <f t="shared" si="20"/>
        <v>WOODLAKE HEIGHTS VEST Navy</v>
      </c>
      <c r="G388" s="11" t="s">
        <v>16</v>
      </c>
      <c r="H388" s="11" t="s">
        <v>263</v>
      </c>
      <c r="I388" s="13" t="s">
        <v>18</v>
      </c>
      <c r="J388" s="15">
        <f t="shared" si="18"/>
        <v>105.75</v>
      </c>
      <c r="K388" s="30">
        <v>100.7</v>
      </c>
      <c r="L388" s="24">
        <f t="shared" si="19"/>
        <v>95.65</v>
      </c>
    </row>
    <row r="389" spans="1:12" s="5" customFormat="1">
      <c r="A389" s="23">
        <v>2111043</v>
      </c>
      <c r="B389" s="12">
        <v>704</v>
      </c>
      <c r="C389" s="11" t="s">
        <v>782</v>
      </c>
      <c r="D389" s="11" t="s">
        <v>781</v>
      </c>
      <c r="E389" s="11" t="s">
        <v>37</v>
      </c>
      <c r="F389" s="11" t="str">
        <f t="shared" si="20"/>
        <v>WOODLAKE HEIGHTS VEST Moss Green</v>
      </c>
      <c r="G389" s="11" t="s">
        <v>16</v>
      </c>
      <c r="H389" s="11" t="s">
        <v>263</v>
      </c>
      <c r="I389" s="13" t="s">
        <v>18</v>
      </c>
      <c r="J389" s="15">
        <f t="shared" si="18"/>
        <v>105.75</v>
      </c>
      <c r="K389" s="30">
        <v>100.7</v>
      </c>
      <c r="L389" s="24">
        <f t="shared" si="19"/>
        <v>95.65</v>
      </c>
    </row>
    <row r="390" spans="1:12" s="5" customFormat="1">
      <c r="A390" s="23">
        <v>2111043</v>
      </c>
      <c r="B390" s="12">
        <v>900</v>
      </c>
      <c r="C390" s="11" t="s">
        <v>783</v>
      </c>
      <c r="D390" s="11" t="s">
        <v>781</v>
      </c>
      <c r="E390" s="11" t="s">
        <v>24</v>
      </c>
      <c r="F390" s="11" t="str">
        <f t="shared" si="20"/>
        <v>WOODLAKE HEIGHTS VEST Black</v>
      </c>
      <c r="G390" s="11" t="s">
        <v>16</v>
      </c>
      <c r="H390" s="11" t="s">
        <v>263</v>
      </c>
      <c r="I390" s="13" t="s">
        <v>18</v>
      </c>
      <c r="J390" s="15">
        <f t="shared" si="18"/>
        <v>105.75</v>
      </c>
      <c r="K390" s="30">
        <v>100.7</v>
      </c>
      <c r="L390" s="24">
        <f t="shared" si="19"/>
        <v>95.65</v>
      </c>
    </row>
    <row r="391" spans="1:12" s="5" customFormat="1">
      <c r="A391" s="23">
        <v>2121046</v>
      </c>
      <c r="B391" s="12">
        <v>600</v>
      </c>
      <c r="C391" s="11" t="s">
        <v>784</v>
      </c>
      <c r="D391" s="11" t="s">
        <v>785</v>
      </c>
      <c r="E391" s="11" t="s">
        <v>22</v>
      </c>
      <c r="F391" s="11" t="str">
        <f t="shared" si="20"/>
        <v>WOODLAKE HEIGHTS VEST WOMAN Navy</v>
      </c>
      <c r="G391" s="11" t="s">
        <v>27</v>
      </c>
      <c r="H391" s="11" t="s">
        <v>263</v>
      </c>
      <c r="I391" s="13" t="s">
        <v>18</v>
      </c>
      <c r="J391" s="15">
        <f t="shared" si="18"/>
        <v>105.75</v>
      </c>
      <c r="K391" s="30">
        <v>100.7</v>
      </c>
      <c r="L391" s="24">
        <f t="shared" si="19"/>
        <v>95.65</v>
      </c>
    </row>
    <row r="392" spans="1:12" s="5" customFormat="1">
      <c r="A392" s="23">
        <v>2121046</v>
      </c>
      <c r="B392" s="12">
        <v>704</v>
      </c>
      <c r="C392" s="11" t="s">
        <v>786</v>
      </c>
      <c r="D392" s="11" t="s">
        <v>785</v>
      </c>
      <c r="E392" s="11" t="s">
        <v>37</v>
      </c>
      <c r="F392" s="11" t="str">
        <f t="shared" si="20"/>
        <v>WOODLAKE HEIGHTS VEST WOMAN Moss Green</v>
      </c>
      <c r="G392" s="11" t="s">
        <v>27</v>
      </c>
      <c r="H392" s="11" t="s">
        <v>263</v>
      </c>
      <c r="I392" s="13" t="s">
        <v>18</v>
      </c>
      <c r="J392" s="15">
        <f t="shared" si="18"/>
        <v>105.75</v>
      </c>
      <c r="K392" s="30">
        <v>100.7</v>
      </c>
      <c r="L392" s="24">
        <f t="shared" si="19"/>
        <v>95.65</v>
      </c>
    </row>
    <row r="393" spans="1:12" s="5" customFormat="1" ht="15.75" thickBot="1">
      <c r="A393" s="26">
        <v>2121046</v>
      </c>
      <c r="B393" s="27">
        <v>900</v>
      </c>
      <c r="C393" s="28" t="s">
        <v>787</v>
      </c>
      <c r="D393" s="28" t="s">
        <v>785</v>
      </c>
      <c r="E393" s="28" t="s">
        <v>24</v>
      </c>
      <c r="F393" s="28" t="str">
        <f t="shared" si="20"/>
        <v>WOODLAKE HEIGHTS VEST WOMAN Black</v>
      </c>
      <c r="G393" s="28" t="s">
        <v>27</v>
      </c>
      <c r="H393" s="28" t="s">
        <v>263</v>
      </c>
      <c r="I393" s="29" t="s">
        <v>18</v>
      </c>
      <c r="J393" s="33">
        <f t="shared" si="18"/>
        <v>105.75</v>
      </c>
      <c r="K393" s="34">
        <v>100.7</v>
      </c>
      <c r="L393" s="35">
        <f t="shared" si="19"/>
        <v>95.65</v>
      </c>
    </row>
    <row r="394" spans="1:12">
      <c r="A394" s="7"/>
      <c r="B394" s="1"/>
      <c r="I394" s="1"/>
    </row>
    <row r="395" spans="1:12">
      <c r="A395" s="9" t="s">
        <v>788</v>
      </c>
      <c r="B395" s="1"/>
      <c r="I395" s="1"/>
    </row>
    <row r="396" spans="1:12">
      <c r="A396" s="9" t="s">
        <v>789</v>
      </c>
      <c r="J396" s="32"/>
    </row>
    <row r="397" spans="1:12">
      <c r="A397" s="9" t="s">
        <v>790</v>
      </c>
    </row>
  </sheetData>
  <autoFilter ref="A2:I387" xr:uid="{00000000-0001-0000-0000-000000000000}">
    <sortState xmlns:xlrd2="http://schemas.microsoft.com/office/spreadsheetml/2017/richdata2" ref="A3:I387">
      <sortCondition ref="D2:D387"/>
    </sortState>
  </autoFilter>
  <sortState xmlns:xlrd2="http://schemas.microsoft.com/office/spreadsheetml/2017/richdata2" ref="A2:I341">
    <sortCondition ref="D2:D341"/>
  </sortState>
  <mergeCells count="1">
    <mergeCell ref="A1:L1"/>
  </mergeCells>
  <phoneticPr fontId="8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3723FDC140C7046B5EEA6CFE32A414D" ma:contentTypeVersion="19" ma:contentTypeDescription="Skapa ett nytt dokument." ma:contentTypeScope="" ma:versionID="02f3cf6c81f39d67a20c8d991bf08926">
  <xsd:schema xmlns:xsd="http://www.w3.org/2001/XMLSchema" xmlns:xs="http://www.w3.org/2001/XMLSchema" xmlns:p="http://schemas.microsoft.com/office/2006/metadata/properties" xmlns:ns2="32f61b0e-d3f4-4e79-9156-ea688935ddb8" xmlns:ns3="abc8508a-9cab-4389-80ae-a6b7ee93b634" targetNamespace="http://schemas.microsoft.com/office/2006/metadata/properties" ma:root="true" ma:fieldsID="691b33559a49f5a48766dbcfc4482486" ns2:_="" ns3:_="">
    <xsd:import namespace="32f61b0e-d3f4-4e79-9156-ea688935ddb8"/>
    <xsd:import namespace="abc8508a-9cab-4389-80ae-a6b7ee93b6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f61b0e-d3f4-4e79-9156-ea688935dd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markeringar" ma:readOnly="false" ma:fieldId="{5cf76f15-5ced-4ddc-b409-7134ff3c332f}" ma:taxonomyMulti="true" ma:sspId="a4db3d43-ecb9-423d-baba-d23d7eee9f2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c8508a-9cab-4389-80ae-a6b7ee93b634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c3bff136-61d1-46df-923a-246fc9462d3b}" ma:internalName="TaxCatchAll" ma:showField="CatchAllData" ma:web="abc8508a-9cab-4389-80ae-a6b7ee93b6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bc8508a-9cab-4389-80ae-a6b7ee93b634" xsi:nil="true"/>
    <lcf76f155ced4ddcb4097134ff3c332f xmlns="32f61b0e-d3f4-4e79-9156-ea688935ddb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E551CB-2ADD-4246-A138-8AF08C4AD092}"/>
</file>

<file path=customXml/itemProps2.xml><?xml version="1.0" encoding="utf-8"?>
<ds:datastoreItem xmlns:ds="http://schemas.openxmlformats.org/officeDocument/2006/customXml" ds:itemID="{79D64B6A-BFBB-4EEA-B6A8-259189A31629}"/>
</file>

<file path=customXml/itemProps3.xml><?xml version="1.0" encoding="utf-8"?>
<ds:datastoreItem xmlns:ds="http://schemas.openxmlformats.org/officeDocument/2006/customXml" ds:itemID="{F3F6787E-5670-4A6C-B58D-017145BF99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New Wave Group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Cindy Lamendola</dc:creator>
  <cp:keywords/>
  <dc:description/>
  <cp:lastModifiedBy>Niel Imberechts</cp:lastModifiedBy>
  <cp:revision/>
  <dcterms:created xsi:type="dcterms:W3CDTF">2019-09-21T19:50:18Z</dcterms:created>
  <dcterms:modified xsi:type="dcterms:W3CDTF">2024-12-23T12:49:09Z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0x01010083723FDC140C7046B5EEA6CFE32A414D</vt:lpwstr>
  </property>
  <property fmtid="{D5CDD505-2E9C-101B-9397-08002B2CF9AE}" pid="3" name="Order">
    <vt:r8>5723000</vt:r8>
  </property>
  <property fmtid="{D5CDD505-2E9C-101B-9397-08002B2CF9AE}" pid="4" name="MediaServiceImageTags">
    <vt:lpwstr/>
  </property>
</Properties>
</file>